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studi\Google Drive\Anticorruzione\ENTI PUBBLICI_SOCIETA'\Provincia di Oristano\FOGLI ASSEMBLATI\"/>
    </mc:Choice>
  </mc:AlternateContent>
  <xr:revisionPtr revIDLastSave="0" documentId="13_ncr:1_{60485F4D-18A8-4DCB-9759-E5E6F667D4D3}" xr6:coauthVersionLast="46" xr6:coauthVersionMax="46" xr10:uidLastSave="{00000000-0000-0000-0000-000000000000}"/>
  <bookViews>
    <workbookView xWindow="-108" yWindow="-108" windowWidth="23256" windowHeight="12576" activeTab="2" xr2:uid="{3B415582-1BF9-4963-8CC5-7BAF99B727CE}"/>
  </bookViews>
  <sheets>
    <sheet name="5.1 AMM_APP_CONTR" sheetId="2" r:id="rId1"/>
    <sheet name="5.4 INFO" sheetId="6" r:id="rId2"/>
    <sheet name="5.2 STAMPA_COM_TRASP" sheetId="3" r:id="rId3"/>
    <sheet name="5.3 AVV_CONT" sheetId="4" r:id="rId4"/>
    <sheet name="5.5 PROVV" sheetId="5"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 i="2" l="1"/>
  <c r="R3" i="2"/>
  <c r="S3" i="2"/>
  <c r="T3" i="2"/>
  <c r="U3" i="2"/>
  <c r="V3" i="2"/>
  <c r="W3" i="2"/>
  <c r="X3" i="2"/>
  <c r="Y3" i="2"/>
  <c r="Z3" i="2"/>
  <c r="Q4" i="2"/>
  <c r="R4" i="2"/>
  <c r="S4" i="2"/>
  <c r="T4" i="2"/>
  <c r="U4" i="2"/>
  <c r="V4" i="2"/>
  <c r="W4" i="2"/>
  <c r="X4" i="2"/>
  <c r="Y4" i="2"/>
  <c r="Z4" i="2"/>
  <c r="Q5" i="2"/>
  <c r="R5" i="2"/>
  <c r="S5" i="2"/>
  <c r="T5" i="2"/>
  <c r="U5" i="2"/>
  <c r="V5" i="2"/>
  <c r="W5" i="2"/>
  <c r="X5" i="2"/>
  <c r="Y5" i="2"/>
  <c r="Z5" i="2"/>
  <c r="Q6" i="2"/>
  <c r="R6" i="2"/>
  <c r="S6" i="2"/>
  <c r="T6" i="2"/>
  <c r="U6" i="2"/>
  <c r="V6" i="2"/>
  <c r="W6" i="2"/>
  <c r="X6" i="2"/>
  <c r="Y6" i="2"/>
  <c r="Z6" i="2"/>
  <c r="Q7" i="2"/>
  <c r="R7" i="2"/>
  <c r="S7" i="2"/>
  <c r="T7" i="2"/>
  <c r="U7" i="2"/>
  <c r="V7" i="2"/>
  <c r="W7" i="2"/>
  <c r="X7" i="2"/>
  <c r="Y7" i="2"/>
  <c r="Z7" i="2"/>
  <c r="Q8" i="2"/>
  <c r="R8" i="2"/>
  <c r="S8" i="2"/>
  <c r="T8" i="2"/>
  <c r="U8" i="2"/>
  <c r="V8" i="2"/>
  <c r="W8" i="2"/>
  <c r="X8" i="2"/>
  <c r="Y8" i="2"/>
  <c r="Z8" i="2"/>
  <c r="Q9" i="2"/>
  <c r="R9" i="2"/>
  <c r="S9" i="2"/>
  <c r="T9" i="2"/>
  <c r="U9" i="2"/>
  <c r="V9" i="2"/>
  <c r="W9" i="2"/>
  <c r="X9" i="2"/>
  <c r="Y9" i="2"/>
  <c r="Z9" i="2"/>
  <c r="Q10" i="2"/>
  <c r="R10" i="2"/>
  <c r="S10" i="2"/>
  <c r="T10" i="2"/>
  <c r="U10" i="2"/>
  <c r="V10" i="2"/>
  <c r="W10" i="2"/>
  <c r="X10" i="2"/>
  <c r="Y10" i="2"/>
  <c r="Z10" i="2"/>
  <c r="Q11" i="2"/>
  <c r="R11" i="2"/>
  <c r="S11" i="2"/>
  <c r="T11" i="2"/>
  <c r="U11" i="2"/>
  <c r="V11" i="2"/>
  <c r="W11" i="2"/>
  <c r="X11" i="2"/>
  <c r="Y11" i="2"/>
  <c r="Z11" i="2"/>
  <c r="Q12" i="2"/>
  <c r="R12" i="2"/>
  <c r="S12" i="2"/>
  <c r="T12" i="2"/>
  <c r="U12" i="2"/>
  <c r="V12" i="2"/>
  <c r="W12" i="2"/>
  <c r="X12" i="2"/>
  <c r="Y12" i="2"/>
  <c r="Z12" i="2"/>
  <c r="Q13" i="2"/>
  <c r="R13" i="2"/>
  <c r="S13" i="2"/>
  <c r="T13" i="2"/>
  <c r="U13" i="2"/>
  <c r="V13" i="2"/>
  <c r="W13" i="2"/>
  <c r="X13" i="2"/>
  <c r="Y13" i="2"/>
  <c r="Z13" i="2"/>
  <c r="Q14" i="2"/>
  <c r="R14" i="2"/>
  <c r="S14" i="2"/>
  <c r="T14" i="2"/>
  <c r="U14" i="2"/>
  <c r="V14" i="2"/>
  <c r="W14" i="2"/>
  <c r="X14" i="2"/>
  <c r="Y14" i="2"/>
  <c r="Z14" i="2"/>
  <c r="Q15" i="2"/>
  <c r="R15" i="2"/>
  <c r="S15" i="2"/>
  <c r="T15" i="2"/>
  <c r="U15" i="2"/>
  <c r="V15" i="2"/>
  <c r="W15" i="2"/>
  <c r="X15" i="2"/>
  <c r="Y15" i="2"/>
  <c r="Z15" i="2"/>
  <c r="Q16" i="2"/>
  <c r="R16" i="2"/>
  <c r="S16" i="2"/>
  <c r="T16" i="2"/>
  <c r="U16" i="2"/>
  <c r="V16" i="2"/>
  <c r="W16" i="2"/>
  <c r="X16" i="2"/>
  <c r="Y16" i="2"/>
  <c r="Z16" i="2"/>
  <c r="Q17" i="2"/>
  <c r="R17" i="2"/>
  <c r="S17" i="2"/>
  <c r="T17" i="2"/>
  <c r="U17" i="2"/>
  <c r="V17" i="2"/>
  <c r="W17" i="2"/>
  <c r="X17" i="2"/>
  <c r="Y17" i="2"/>
  <c r="Z17" i="2"/>
  <c r="Q18" i="2"/>
  <c r="R18" i="2"/>
  <c r="S18" i="2"/>
  <c r="T18" i="2"/>
  <c r="U18" i="2"/>
  <c r="V18" i="2"/>
  <c r="W18" i="2"/>
  <c r="X18" i="2"/>
  <c r="Y18" i="2"/>
  <c r="Z18" i="2"/>
  <c r="Q19" i="2"/>
  <c r="R19" i="2"/>
  <c r="S19" i="2"/>
  <c r="T19" i="2"/>
  <c r="U19" i="2"/>
  <c r="V19" i="2"/>
  <c r="W19" i="2"/>
  <c r="X19" i="2"/>
  <c r="Y19" i="2"/>
  <c r="Z19" i="2"/>
  <c r="Q20" i="2"/>
  <c r="R20" i="2"/>
  <c r="S20" i="2"/>
  <c r="T20" i="2"/>
  <c r="U20" i="2"/>
  <c r="V20" i="2"/>
  <c r="W20" i="2"/>
  <c r="X20" i="2"/>
  <c r="Y20" i="2"/>
  <c r="Z20" i="2"/>
  <c r="Q21" i="2"/>
  <c r="R21" i="2"/>
  <c r="S21" i="2"/>
  <c r="T21" i="2"/>
  <c r="U21" i="2"/>
  <c r="V21" i="2"/>
  <c r="W21" i="2"/>
  <c r="X21" i="2"/>
  <c r="Y21" i="2"/>
  <c r="Z21" i="2"/>
  <c r="Q22" i="2"/>
  <c r="R22" i="2"/>
  <c r="S22" i="2"/>
  <c r="T22" i="2"/>
  <c r="U22" i="2"/>
  <c r="V22" i="2"/>
  <c r="W22" i="2"/>
  <c r="X22" i="2"/>
  <c r="Y22" i="2"/>
  <c r="Z22" i="2"/>
  <c r="Q23" i="2"/>
  <c r="R23" i="2"/>
  <c r="S23" i="2"/>
  <c r="T23" i="2"/>
  <c r="U23" i="2"/>
  <c r="V23" i="2"/>
  <c r="W23" i="2"/>
  <c r="X23" i="2"/>
  <c r="Y23" i="2"/>
  <c r="Z23" i="2"/>
  <c r="Q24" i="2"/>
  <c r="R24" i="2"/>
  <c r="S24" i="2"/>
  <c r="T24" i="2"/>
  <c r="U24" i="2"/>
  <c r="V24" i="2"/>
  <c r="W24" i="2"/>
  <c r="X24" i="2"/>
  <c r="Y24" i="2"/>
  <c r="Z24" i="2"/>
  <c r="Q25" i="2"/>
  <c r="R25" i="2"/>
  <c r="S25" i="2"/>
  <c r="T25" i="2"/>
  <c r="U25" i="2"/>
  <c r="V25" i="2"/>
  <c r="W25" i="2"/>
  <c r="X25" i="2"/>
  <c r="Y25" i="2"/>
  <c r="Z25" i="2"/>
  <c r="Q26" i="2"/>
  <c r="R26" i="2"/>
  <c r="S26" i="2"/>
  <c r="T26" i="2"/>
  <c r="U26" i="2"/>
  <c r="V26" i="2"/>
  <c r="W26" i="2"/>
  <c r="X26" i="2"/>
  <c r="Y26" i="2"/>
  <c r="Z26" i="2"/>
  <c r="Q27" i="2"/>
  <c r="R27" i="2"/>
  <c r="S27" i="2"/>
  <c r="T27" i="2"/>
  <c r="U27" i="2"/>
  <c r="V27" i="2"/>
  <c r="W27" i="2"/>
  <c r="X27" i="2"/>
  <c r="Y27" i="2"/>
  <c r="Z27" i="2"/>
  <c r="Q28" i="2"/>
  <c r="R28" i="2"/>
  <c r="S28" i="2"/>
  <c r="T28" i="2"/>
  <c r="U28" i="2"/>
  <c r="V28" i="2"/>
  <c r="W28" i="2"/>
  <c r="X28" i="2"/>
  <c r="Y28" i="2"/>
  <c r="Z28" i="2"/>
  <c r="Q29" i="2"/>
  <c r="R29" i="2"/>
  <c r="S29" i="2"/>
  <c r="T29" i="2"/>
  <c r="U29" i="2"/>
  <c r="V29" i="2"/>
  <c r="W29" i="2"/>
  <c r="X29" i="2"/>
  <c r="Y29" i="2"/>
  <c r="Z29" i="2"/>
  <c r="Q30" i="2"/>
  <c r="R30" i="2"/>
  <c r="S30" i="2"/>
  <c r="T30" i="2"/>
  <c r="U30" i="2"/>
  <c r="V30" i="2"/>
  <c r="W30" i="2"/>
  <c r="X30" i="2"/>
  <c r="Y30" i="2"/>
  <c r="Z30" i="2"/>
  <c r="Q31" i="2"/>
  <c r="R31" i="2"/>
  <c r="S31" i="2"/>
  <c r="T31" i="2"/>
  <c r="U31" i="2"/>
  <c r="V31" i="2"/>
  <c r="W31" i="2"/>
  <c r="X31" i="2"/>
  <c r="Y31" i="2"/>
  <c r="Z31" i="2"/>
  <c r="Q32" i="2"/>
  <c r="R32" i="2"/>
  <c r="S32" i="2"/>
  <c r="T32" i="2"/>
  <c r="U32" i="2"/>
  <c r="V32" i="2"/>
  <c r="W32" i="2"/>
  <c r="X32" i="2"/>
  <c r="Y32" i="2"/>
  <c r="Z32" i="2"/>
  <c r="Q33" i="2"/>
  <c r="R33" i="2"/>
  <c r="S33" i="2"/>
  <c r="T33" i="2"/>
  <c r="U33" i="2"/>
  <c r="V33" i="2"/>
  <c r="W33" i="2"/>
  <c r="X33" i="2"/>
  <c r="Y33" i="2"/>
  <c r="Z33" i="2"/>
  <c r="Q34" i="2"/>
  <c r="R34" i="2"/>
  <c r="S34" i="2"/>
  <c r="T34" i="2"/>
  <c r="U34" i="2"/>
  <c r="V34" i="2"/>
  <c r="W34" i="2"/>
  <c r="X34" i="2"/>
  <c r="Y34" i="2"/>
  <c r="Z34" i="2"/>
  <c r="Q35" i="2"/>
  <c r="R35" i="2"/>
  <c r="S35" i="2"/>
  <c r="T35" i="2"/>
  <c r="U35" i="2"/>
  <c r="V35" i="2"/>
  <c r="W35" i="2"/>
  <c r="X35" i="2"/>
  <c r="Y35" i="2"/>
  <c r="Z35" i="2"/>
  <c r="Q36" i="2"/>
  <c r="R36" i="2"/>
  <c r="S36" i="2"/>
  <c r="T36" i="2"/>
  <c r="U36" i="2"/>
  <c r="V36" i="2"/>
  <c r="W36" i="2"/>
  <c r="X36" i="2"/>
  <c r="Y36" i="2"/>
  <c r="Z36" i="2"/>
  <c r="Q37" i="2"/>
  <c r="R37" i="2"/>
  <c r="S37" i="2"/>
  <c r="T37" i="2"/>
  <c r="U37" i="2"/>
  <c r="V37" i="2"/>
  <c r="W37" i="2"/>
  <c r="X37" i="2"/>
  <c r="Y37" i="2"/>
  <c r="Z37" i="2"/>
  <c r="Q38" i="2"/>
  <c r="R38" i="2"/>
  <c r="S38" i="2"/>
  <c r="T38" i="2"/>
  <c r="U38" i="2"/>
  <c r="V38" i="2"/>
  <c r="W38" i="2"/>
  <c r="X38" i="2"/>
  <c r="Y38" i="2"/>
  <c r="Z38" i="2"/>
  <c r="Q39" i="2"/>
  <c r="R39" i="2"/>
  <c r="S39" i="2"/>
  <c r="T39" i="2"/>
  <c r="U39" i="2"/>
  <c r="V39" i="2"/>
  <c r="W39" i="2"/>
  <c r="X39" i="2"/>
  <c r="Y39" i="2"/>
  <c r="Z39" i="2"/>
  <c r="Q3" i="3"/>
  <c r="R3" i="3"/>
  <c r="S3" i="3"/>
  <c r="T3" i="3"/>
  <c r="U3" i="3"/>
  <c r="V3" i="3"/>
  <c r="W3" i="3"/>
  <c r="X3" i="3"/>
  <c r="Y3" i="3"/>
  <c r="Z3" i="3"/>
  <c r="Q4" i="3"/>
  <c r="R4" i="3"/>
  <c r="S4" i="3"/>
  <c r="T4" i="3"/>
  <c r="U4" i="3"/>
  <c r="V4" i="3"/>
  <c r="W4" i="3"/>
  <c r="X4" i="3"/>
  <c r="Y4" i="3"/>
  <c r="Z4" i="3"/>
  <c r="Q5" i="3"/>
  <c r="R5" i="3"/>
  <c r="S5" i="3"/>
  <c r="T5" i="3"/>
  <c r="U5" i="3"/>
  <c r="V5" i="3"/>
  <c r="W5" i="3"/>
  <c r="X5" i="3"/>
  <c r="Y5" i="3"/>
  <c r="Z5" i="3"/>
  <c r="Q3" i="4"/>
  <c r="R3" i="4"/>
  <c r="S3" i="4"/>
  <c r="T3" i="4"/>
  <c r="U3" i="4"/>
  <c r="V3" i="4"/>
  <c r="W3" i="4"/>
  <c r="X3" i="4"/>
  <c r="Y3" i="4"/>
  <c r="Z3" i="4"/>
  <c r="Q4" i="4"/>
  <c r="R4" i="4"/>
  <c r="S4" i="4"/>
  <c r="T4" i="4"/>
  <c r="U4" i="4"/>
  <c r="V4" i="4"/>
  <c r="W4" i="4"/>
  <c r="X4" i="4"/>
  <c r="Y4" i="4"/>
  <c r="Z4" i="4"/>
  <c r="Q5" i="4"/>
  <c r="R5" i="4"/>
  <c r="S5" i="4"/>
  <c r="T5" i="4"/>
  <c r="U5" i="4"/>
  <c r="V5" i="4"/>
  <c r="W5" i="4"/>
  <c r="X5" i="4"/>
  <c r="Y5" i="4"/>
  <c r="Z5" i="4"/>
  <c r="Q6" i="4"/>
  <c r="R6" i="4"/>
  <c r="S6" i="4"/>
  <c r="T6" i="4"/>
  <c r="U6" i="4"/>
  <c r="V6" i="4"/>
  <c r="W6" i="4"/>
  <c r="X6" i="4"/>
  <c r="Y6" i="4"/>
  <c r="Z6" i="4"/>
  <c r="Q7" i="4"/>
  <c r="R7" i="4"/>
  <c r="S7" i="4"/>
  <c r="T7" i="4"/>
  <c r="U7" i="4"/>
  <c r="V7" i="4"/>
  <c r="W7" i="4"/>
  <c r="X7" i="4"/>
  <c r="Y7" i="4"/>
  <c r="Z7" i="4"/>
  <c r="Q8" i="4"/>
  <c r="R8" i="4"/>
  <c r="S8" i="4"/>
  <c r="T8" i="4"/>
  <c r="U8" i="4"/>
  <c r="V8" i="4"/>
  <c r="W8" i="4"/>
  <c r="X8" i="4"/>
  <c r="Y8" i="4"/>
  <c r="Z8" i="4"/>
  <c r="Q9" i="4"/>
  <c r="R9" i="4"/>
  <c r="S9" i="4"/>
  <c r="T9" i="4"/>
  <c r="U9" i="4"/>
  <c r="V9" i="4"/>
  <c r="W9" i="4"/>
  <c r="X9" i="4"/>
  <c r="Y9" i="4"/>
  <c r="Z9" i="4"/>
  <c r="Q3" i="5"/>
  <c r="R3" i="5"/>
  <c r="S3" i="5"/>
  <c r="T3" i="5"/>
  <c r="U3" i="5"/>
  <c r="V3" i="5"/>
  <c r="W3" i="5"/>
  <c r="X3" i="5"/>
  <c r="Y3" i="5"/>
  <c r="Z3" i="5"/>
  <c r="Q4" i="5"/>
  <c r="R4" i="5"/>
  <c r="S4" i="5"/>
  <c r="T4" i="5"/>
  <c r="U4" i="5"/>
  <c r="V4" i="5"/>
  <c r="W4" i="5"/>
  <c r="X4" i="5"/>
  <c r="Y4" i="5"/>
  <c r="Z4" i="5"/>
  <c r="Z2" i="5"/>
  <c r="Y2" i="5"/>
  <c r="X2" i="5"/>
  <c r="W2" i="5"/>
  <c r="V2" i="5"/>
  <c r="U2" i="5"/>
  <c r="T2" i="5"/>
  <c r="S2" i="5"/>
  <c r="R2" i="5"/>
  <c r="Q2" i="5"/>
  <c r="AA2" i="5" s="1"/>
  <c r="Z2" i="4"/>
  <c r="Y2" i="4"/>
  <c r="X2" i="4"/>
  <c r="W2" i="4"/>
  <c r="V2" i="4"/>
  <c r="U2" i="4"/>
  <c r="T2" i="4"/>
  <c r="S2" i="4"/>
  <c r="R2" i="4"/>
  <c r="Q2" i="4"/>
  <c r="AA2" i="4" s="1"/>
  <c r="Z2" i="3"/>
  <c r="Y2" i="3"/>
  <c r="X2" i="3"/>
  <c r="W2" i="3"/>
  <c r="V2" i="3"/>
  <c r="U2" i="3"/>
  <c r="T2" i="3"/>
  <c r="S2" i="3"/>
  <c r="R2" i="3"/>
  <c r="Q2" i="3"/>
  <c r="AA2" i="3" s="1"/>
  <c r="Z2" i="6"/>
  <c r="Y2" i="6"/>
  <c r="X2" i="6"/>
  <c r="W2" i="6"/>
  <c r="V2" i="6"/>
  <c r="U2" i="6"/>
  <c r="T2" i="6"/>
  <c r="S2" i="6"/>
  <c r="R2" i="6"/>
  <c r="Q2" i="6"/>
  <c r="AA2" i="6" s="1"/>
  <c r="AA3" i="2" l="1"/>
  <c r="AA6" i="2"/>
  <c r="AA15" i="2"/>
  <c r="AA17" i="2"/>
  <c r="AA18" i="2"/>
  <c r="AA19" i="2"/>
  <c r="AA21" i="2"/>
  <c r="AA22" i="2"/>
  <c r="AA23" i="2"/>
  <c r="AA25" i="2"/>
  <c r="AA26" i="2"/>
  <c r="AA27" i="2"/>
  <c r="AA29" i="2"/>
  <c r="AA30" i="2"/>
  <c r="AA31" i="2"/>
  <c r="AA33" i="2"/>
  <c r="AA34" i="2"/>
  <c r="AA35" i="2"/>
  <c r="AA37" i="2"/>
  <c r="AA38" i="2"/>
  <c r="AA39" i="2"/>
  <c r="R2" i="2"/>
  <c r="S2" i="2"/>
  <c r="T2" i="2"/>
  <c r="U2" i="2"/>
  <c r="V2" i="2"/>
  <c r="W2" i="2"/>
  <c r="X2" i="2"/>
  <c r="Y2" i="2"/>
  <c r="Z2" i="2"/>
  <c r="Q2" i="2"/>
  <c r="AA3" i="5"/>
  <c r="AA4" i="5"/>
  <c r="AA3" i="4"/>
  <c r="AA4" i="4"/>
  <c r="AA5" i="4"/>
  <c r="AA6" i="4"/>
  <c r="AA7" i="4"/>
  <c r="AA8" i="4"/>
  <c r="AA9" i="4"/>
  <c r="AA3" i="3"/>
  <c r="AA4" i="3"/>
  <c r="AA5" i="3"/>
  <c r="AA4" i="2"/>
  <c r="AA5" i="2"/>
  <c r="AA7" i="2"/>
  <c r="AA8" i="2"/>
  <c r="AA9" i="2"/>
  <c r="AA10" i="2"/>
  <c r="AA11" i="2"/>
  <c r="AA12" i="2"/>
  <c r="AA13" i="2"/>
  <c r="AA14" i="2"/>
  <c r="AA16" i="2"/>
  <c r="AA20" i="2"/>
  <c r="AA24" i="2"/>
  <c r="AA28" i="2"/>
  <c r="AA32" i="2"/>
  <c r="AA36" i="2"/>
  <c r="AA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Marcello Spissu</author>
  </authors>
  <commentList>
    <comment ref="D1" authorId="0" shapeId="0" xr:uid="{04126C85-8969-4A63-8229-7CB3612178D7}">
      <text>
        <r>
          <rPr>
            <sz val="9"/>
            <color rgb="FF000000"/>
            <rFont val="Tahoma"/>
            <family val="2"/>
            <charset val="1"/>
          </rPr>
          <t xml:space="preserve">Indicare utilizzo di software (Office, applicativi, gestionali dedicati etc.)
</t>
        </r>
      </text>
    </comment>
    <comment ref="E1" authorId="0" shapeId="0" xr:uid="{65D9CDD2-1CDC-4AF9-87FC-7371815B0F7A}">
      <text>
        <r>
          <rPr>
            <sz val="8"/>
            <color rgb="FF000000"/>
            <rFont val="Arial"/>
            <family val="2"/>
            <charset val="1"/>
          </rPr>
          <t xml:space="preserve">
Indicare quali sono i principali indicatori dai quali si ricava il livello di qualità complessiva del processo (es. celerità, tempestività, esattezza etc.)</t>
        </r>
      </text>
    </comment>
    <comment ref="F1" authorId="0" shapeId="0" xr:uid="{F7555FC2-51FB-4E57-91DB-110330FE2C9D}">
      <text>
        <r>
          <rPr>
            <sz val="8"/>
            <color rgb="FF000000"/>
            <rFont val="Arial"/>
            <family val="2"/>
            <charset val="1"/>
          </rPr>
          <t>Descrivere le potenziali anomalie , disfunzioni, problematiche etc. che potrebbero verificarsi nello svolgimento di questa attività</t>
        </r>
      </text>
    </comment>
    <comment ref="G1" authorId="0" shapeId="0" xr:uid="{6EFCA9C6-C6C0-4EA8-B3AA-0EA46D7BFD3C}">
      <text>
        <r>
          <rPr>
            <sz val="8"/>
            <color rgb="FF000000"/>
            <rFont val="Tahoma"/>
            <family val="2"/>
            <charset val="1"/>
          </rPr>
          <t xml:space="preserve">Mediamente la rilevanza 
di questo processo è 
Alta
Media
Bassa
</t>
        </r>
      </text>
    </comment>
    <comment ref="H1" authorId="0" shapeId="0" xr:uid="{2FD17484-0744-49D4-A902-AEC5A6600F51}">
      <text>
        <r>
          <rPr>
            <sz val="8"/>
            <color rgb="FF000000"/>
            <rFont val="Arial"/>
            <family val="2"/>
            <charset val="1"/>
          </rPr>
          <t xml:space="preserve">Mediamente la frequenza di questo processo e:
A=quotidiana
M=settimanale/mensile
B=annuale/straordinaria
</t>
        </r>
      </text>
    </comment>
    <comment ref="I1" authorId="0" shapeId="0" xr:uid="{99BE8EE1-99F9-492F-A389-C15C442D39A9}">
      <text>
        <r>
          <rPr>
            <sz val="8"/>
            <color rgb="FF000000"/>
            <rFont val="Arial"/>
            <family val="2"/>
            <charset val="1"/>
          </rPr>
          <t>Qual è il livello di complessità di questo processo?
Alto
Medio
Basso</t>
        </r>
      </text>
    </comment>
    <comment ref="J1" authorId="0" shapeId="0" xr:uid="{02BA37A4-53CC-411C-B188-1BF7D039A530}">
      <text>
        <r>
          <rPr>
            <sz val="8"/>
            <color rgb="FF000000"/>
            <rFont val="Tahoma"/>
            <family val="2"/>
            <charset val="1"/>
          </rPr>
          <t>Le singole operazioni che costituiscono questo processo sono distribuite tra più soggetti?
A=No
M= tra due soggetti
B=tra tre o più soggetti</t>
        </r>
      </text>
    </comment>
    <comment ref="K1" authorId="0" shapeId="0" xr:uid="{029ABCF2-4154-4727-B286-A05B743A425E}">
      <text>
        <r>
          <rPr>
            <sz val="8"/>
            <color rgb="FF000000"/>
            <rFont val="Arial"/>
            <family val="2"/>
            <charset val="1"/>
          </rPr>
          <t xml:space="preserve">Le norme giuridiche che regolamentano questo processo:
A=No, non ci sono
M= Sono generiche e facoltative
B=Sono specifiche e cogenti
</t>
        </r>
      </text>
    </comment>
    <comment ref="L1" authorId="0" shapeId="0" xr:uid="{BCD8C956-E557-46EF-890B-3644CA0E4213}">
      <text>
        <r>
          <rPr>
            <sz val="8"/>
            <color rgb="FF000000"/>
            <rFont val="Arial "/>
            <charset val="1"/>
          </rPr>
          <t>Le norme interne che regolamentano questo processo
A=No, non ci sono
M= Sono generiche e facoltative
B=Sono specifiche e cogenti</t>
        </r>
      </text>
    </comment>
    <comment ref="M1" authorId="0" shapeId="0" xr:uid="{200D5635-723D-475C-90FA-D81C6FD58593}">
      <text>
        <r>
          <rPr>
            <sz val="8"/>
            <color rgb="FF000000"/>
            <rFont val="Tahoma"/>
            <family val="2"/>
            <charset val="1"/>
          </rPr>
          <t xml:space="preserve">Qual è il livello di discrezionalità che caratterizza questo processo?
Alto
Medio 
Basso
</t>
        </r>
      </text>
    </comment>
    <comment ref="N1" authorId="0" shapeId="0" xr:uid="{14F09D55-98ED-4583-A6BB-4189D92E121D}">
      <text>
        <r>
          <rPr>
            <sz val="8"/>
            <color rgb="FF000000"/>
            <rFont val="Arial"/>
            <family val="2"/>
            <charset val="1"/>
          </rPr>
          <t>Nell'ultimo anno ci sono state criticità o anomalie con riferimento a questo processo?
B=No
M= Sì, mediamente rilevanti
A= Sì, rilevanti</t>
        </r>
      </text>
    </comment>
    <comment ref="O1" authorId="0" shapeId="0" xr:uid="{29C6758A-605D-4413-AB58-591E08F79FEC}">
      <text>
        <r>
          <rPr>
            <sz val="8"/>
            <color rgb="FF000000"/>
            <rFont val="Arial"/>
            <family val="2"/>
            <charset val="1"/>
          </rPr>
          <t>I controlli posti a presidio di questo processo sono adeguati?
A=No, non ci sono
M= Sì, ma non adeguati
B=Sì e sono adeguati</t>
        </r>
      </text>
    </comment>
    <comment ref="P1" authorId="0" shapeId="0" xr:uid="{DF179710-19AA-4430-B2D3-51C2088D6272}">
      <text>
        <r>
          <rPr>
            <sz val="8"/>
            <color rgb="FF000000"/>
            <rFont val="Arial"/>
            <family val="2"/>
            <charset val="1"/>
          </rPr>
          <t xml:space="preserve">Le singole operazioni che costituiscono questo processo sono adeguatamente tracciate?
A=No
M=In parte/ non adeguatamente
B=Sì
</t>
        </r>
      </text>
    </comment>
    <comment ref="Q1" authorId="1" shapeId="0" xr:uid="{10845808-5BA3-462C-B439-0F11F077D9AC}">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Marcello Spissu</author>
    <author>Marcello</author>
  </authors>
  <commentList>
    <comment ref="D1" authorId="0" shapeId="0" xr:uid="{0CD8C68C-B46B-4B6F-A67D-8C55D798947E}">
      <text>
        <r>
          <rPr>
            <sz val="9"/>
            <color indexed="81"/>
            <rFont val="Tahoma"/>
            <family val="2"/>
          </rPr>
          <t xml:space="preserve">Indicare utilizzo di software (Office, applicativi, gestionali dedicati etc.)
</t>
        </r>
      </text>
    </comment>
    <comment ref="E1" authorId="0" shapeId="0" xr:uid="{252FA6C3-DE47-4218-9014-846B913BF5A6}">
      <text>
        <r>
          <rPr>
            <sz val="8"/>
            <color indexed="81"/>
            <rFont val="Arial"/>
            <family val="2"/>
          </rPr>
          <t xml:space="preserve">
Indicare quali sono i principali indicatori dai quali si ricava il livello di qualità complessiva del processo (es. celerità, tempestività, esattezza etc.)</t>
        </r>
      </text>
    </comment>
    <comment ref="F1" authorId="1" shapeId="0" xr:uid="{2DF8B7E8-7236-4331-BCA6-94B6FFE6C3BF}">
      <text>
        <r>
          <rPr>
            <sz val="8"/>
            <color indexed="81"/>
            <rFont val="Arial"/>
            <family val="2"/>
          </rPr>
          <t>Descrivere le potenziali anomalie , disfunzioni, problematiche etc. che potrebbero verificarsi nello svolgimento di questa attività</t>
        </r>
      </text>
    </comment>
    <comment ref="G1" authorId="0" shapeId="0" xr:uid="{7AB8F82C-9BA2-433C-82FA-F03382C8C790}">
      <text>
        <r>
          <rPr>
            <sz val="8"/>
            <color indexed="81"/>
            <rFont val="Tahoma"/>
            <family val="2"/>
          </rPr>
          <t xml:space="preserve">Mediamente la rilevanza 
di questo processo è 
Alta
Media
Bassa
</t>
        </r>
      </text>
    </comment>
    <comment ref="H1" authorId="0" shapeId="0" xr:uid="{7C1CB84A-9177-4231-AAE3-61DF4032EAC3}">
      <text>
        <r>
          <rPr>
            <sz val="8"/>
            <color indexed="81"/>
            <rFont val="Arial"/>
            <family val="2"/>
          </rPr>
          <t xml:space="preserve">Mediamente la frequenza di questo processo e:
A=quotidiana
M=settimanale/mensile
B=annuale/straordinaria
</t>
        </r>
      </text>
    </comment>
    <comment ref="I1" authorId="0" shapeId="0" xr:uid="{4D0BFB6E-44A7-45F0-B866-3AAD466562DA}">
      <text>
        <r>
          <rPr>
            <sz val="8"/>
            <color indexed="81"/>
            <rFont val="Arial"/>
            <family val="2"/>
          </rPr>
          <t>Qual è il livello di complessità di questo processo?
Alto
Medio
Basso</t>
        </r>
      </text>
    </comment>
    <comment ref="J1" authorId="0" shapeId="0" xr:uid="{1D111C31-94BD-4517-A342-B40AE5B15A31}">
      <text>
        <r>
          <rPr>
            <sz val="8"/>
            <color indexed="81"/>
            <rFont val="Tahoma"/>
            <family val="2"/>
          </rPr>
          <t>Le singole operazioni che costituiscono questo processo sono distribuite tra più soggetti?
A=No
M= tra due soggetti
B=tra tre o più soggetti</t>
        </r>
      </text>
    </comment>
    <comment ref="K1" authorId="0" shapeId="0" xr:uid="{5504D54A-560D-4C1C-B52F-29957761F9DF}">
      <text>
        <r>
          <rPr>
            <sz val="8"/>
            <color indexed="81"/>
            <rFont val="Arial"/>
            <family val="2"/>
          </rPr>
          <t xml:space="preserve">Le norme giuridiche che regolamentano questo processo:
A=No, non ci sono
M= Sono generiche e facoltative
B=Sono specifiche e cogenti
</t>
        </r>
      </text>
    </comment>
    <comment ref="L1" authorId="0" shapeId="0" xr:uid="{56762C3F-9C22-4C77-9185-B0C09906C608}">
      <text>
        <r>
          <rPr>
            <sz val="8"/>
            <color indexed="81"/>
            <rFont val="Arial "/>
          </rPr>
          <t>Le norme interne che regolamentano questo processo
A=No, non ci sono
M= Sono generiche e facoltative
B=Sono specifiche e cogenti</t>
        </r>
      </text>
    </comment>
    <comment ref="M1" authorId="0" shapeId="0" xr:uid="{594DE185-742C-4B17-BCDF-D52029E5A69B}">
      <text>
        <r>
          <rPr>
            <sz val="8"/>
            <color indexed="81"/>
            <rFont val="Tahoma"/>
            <family val="2"/>
          </rPr>
          <t xml:space="preserve">Qual è il livello di discrezionalità che caratterizza questo processo?
Alto
Medio 
Basso
</t>
        </r>
      </text>
    </comment>
    <comment ref="N1" authorId="0" shapeId="0" xr:uid="{28BFDA1C-79AF-4DB5-89D9-16B762FDC7F2}">
      <text>
        <r>
          <rPr>
            <sz val="8"/>
            <color indexed="81"/>
            <rFont val="Arial"/>
            <family val="2"/>
          </rPr>
          <t>Nell'ultimo anno ci sono state criticità o anomalie con riferimento a questo processo?
B=No
M= Sì, mediamente rilevanti
A= Sì, rilevanti</t>
        </r>
      </text>
    </comment>
    <comment ref="O1" authorId="0" shapeId="0" xr:uid="{28CB1E55-3AAB-4AE9-95E9-32FCF11CD500}">
      <text>
        <r>
          <rPr>
            <sz val="8"/>
            <color indexed="81"/>
            <rFont val="Arial"/>
            <family val="2"/>
          </rPr>
          <t>I controlli posti a presidio di questo processo sono adeguati?
A=No, non ci sono
M= Sì, ma non adeguati
B=Sì e sono adeguati</t>
        </r>
      </text>
    </comment>
    <comment ref="P1" authorId="0" shapeId="0" xr:uid="{C8BE7B97-EA38-434B-9838-3CE4AEE1F4F5}">
      <text>
        <r>
          <rPr>
            <sz val="8"/>
            <color indexed="81"/>
            <rFont val="Arial"/>
            <family val="2"/>
          </rPr>
          <t xml:space="preserve">Le singole operazioni che costituiscono questo processo sono adeguatamente tracciate?
A=No
M=In parte/ non adeguatamente
B=Sì
</t>
        </r>
      </text>
    </comment>
    <comment ref="Q1" authorId="0" shapeId="0" xr:uid="{654A4AFA-6ADB-464A-A8B7-866FE61DA21C}">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Marcello Spissu</author>
    <author>Marcello</author>
  </authors>
  <commentList>
    <comment ref="D1" authorId="0" shapeId="0" xr:uid="{B7215E54-B223-42D3-9318-3474ABC3D86D}">
      <text>
        <r>
          <rPr>
            <sz val="9"/>
            <color indexed="81"/>
            <rFont val="Tahoma"/>
            <family val="2"/>
          </rPr>
          <t xml:space="preserve">Indicare utilizzo di software (Office, applicativi, gestionali dedicati etc.)
</t>
        </r>
      </text>
    </comment>
    <comment ref="E1" authorId="0" shapeId="0" xr:uid="{60E05599-DAFA-44CE-A112-1DC7219C2081}">
      <text>
        <r>
          <rPr>
            <sz val="8"/>
            <color indexed="81"/>
            <rFont val="Arial"/>
            <family val="2"/>
          </rPr>
          <t xml:space="preserve">
Indicare quali sono i principali indicatori dai quali si ricava il livello di qualità complessiva del processo (es. celerità, tempestività, esattezza etc.)</t>
        </r>
      </text>
    </comment>
    <comment ref="F1" authorId="1" shapeId="0" xr:uid="{5DC806EB-7CDD-4B68-AC9B-46BCF1FD142E}">
      <text>
        <r>
          <rPr>
            <sz val="8"/>
            <color indexed="81"/>
            <rFont val="Arial"/>
            <family val="2"/>
          </rPr>
          <t>Descrivere le potenziali anomalie , disfunzioni, problematiche etc. che potrebbero verificarsi nello svolgimento di questa attività</t>
        </r>
      </text>
    </comment>
    <comment ref="G1" authorId="0" shapeId="0" xr:uid="{F043313C-85A4-494C-AD71-3D590497D4E4}">
      <text>
        <r>
          <rPr>
            <sz val="8"/>
            <color indexed="81"/>
            <rFont val="Tahoma"/>
            <family val="2"/>
          </rPr>
          <t xml:space="preserve">Mediamente la rilevanza 
di questo processo è 
Alta
Media
Bassa
</t>
        </r>
      </text>
    </comment>
    <comment ref="H1" authorId="0" shapeId="0" xr:uid="{EACDD34E-3CDF-4164-8183-ED99F51B358C}">
      <text>
        <r>
          <rPr>
            <sz val="8"/>
            <color indexed="81"/>
            <rFont val="Arial"/>
            <family val="2"/>
          </rPr>
          <t xml:space="preserve">Mediamente la frequenza di questo processo e:
A=quotidiana
M=settimanale/mensile
B=annuale/straordinaria
</t>
        </r>
      </text>
    </comment>
    <comment ref="I1" authorId="0" shapeId="0" xr:uid="{6B085B46-7E8D-4C9F-B4CB-54A5DB366E82}">
      <text>
        <r>
          <rPr>
            <sz val="8"/>
            <color indexed="81"/>
            <rFont val="Arial"/>
            <family val="2"/>
          </rPr>
          <t>Qual è il livello di complessità di questo processo?
Alto
Medio
Basso</t>
        </r>
      </text>
    </comment>
    <comment ref="J1" authorId="0" shapeId="0" xr:uid="{FB4C912D-8B85-4CD8-BE1D-3ECC2EEE56C4}">
      <text>
        <r>
          <rPr>
            <sz val="8"/>
            <color indexed="81"/>
            <rFont val="Tahoma"/>
            <family val="2"/>
          </rPr>
          <t>Le singole operazioni che costituiscono questo processo sono distribuite tra più soggetti?
A=No
M= tra due soggetti
B=tra tre o più soggetti</t>
        </r>
      </text>
    </comment>
    <comment ref="K1" authorId="0" shapeId="0" xr:uid="{F777A79B-33D6-4D2E-B62E-1744B5424482}">
      <text>
        <r>
          <rPr>
            <sz val="8"/>
            <color indexed="81"/>
            <rFont val="Arial"/>
            <family val="2"/>
          </rPr>
          <t xml:space="preserve">Le norme giuridiche che regolamentano questo processo:
A=No, non ci sono
M= Sono generiche e facoltative
B=Sono specifiche e cogenti
</t>
        </r>
      </text>
    </comment>
    <comment ref="L1" authorId="0" shapeId="0" xr:uid="{BCAA3493-AA69-4B58-BC2B-D6B59F989CF5}">
      <text>
        <r>
          <rPr>
            <sz val="8"/>
            <color indexed="81"/>
            <rFont val="Arial "/>
          </rPr>
          <t>Le norme interne che regolamentano questo processo
A=No, non ci sono
M= Sono generiche e facoltative
B=Sono specifiche e cogenti</t>
        </r>
      </text>
    </comment>
    <comment ref="M1" authorId="0" shapeId="0" xr:uid="{7E43E2A8-9DEC-4F42-8456-AECB37EE037B}">
      <text>
        <r>
          <rPr>
            <sz val="8"/>
            <color indexed="81"/>
            <rFont val="Tahoma"/>
            <family val="2"/>
          </rPr>
          <t xml:space="preserve">Qual è il livello di discrezionalità che caratterizza questo processo?
Alto
Medio 
Basso
</t>
        </r>
      </text>
    </comment>
    <comment ref="N1" authorId="0" shapeId="0" xr:uid="{442343E4-8906-49A5-AECF-D484EE61AA4C}">
      <text>
        <r>
          <rPr>
            <sz val="8"/>
            <color indexed="81"/>
            <rFont val="Arial"/>
            <family val="2"/>
          </rPr>
          <t>Nell'ultimo anno ci sono state criticità o anomalie con riferimento a questo processo?
B=No
M= Sì, mediamente rilevanti
A= Sì, rilevanti</t>
        </r>
      </text>
    </comment>
    <comment ref="O1" authorId="0" shapeId="0" xr:uid="{671C0860-C34B-4D90-8AF3-CF124AB69276}">
      <text>
        <r>
          <rPr>
            <sz val="8"/>
            <color indexed="81"/>
            <rFont val="Arial"/>
            <family val="2"/>
          </rPr>
          <t>I controlli posti a presidio di questo processo sono adeguati?
A=No, non ci sono
M= Sì, ma non adeguati
B=Sì e sono adeguati</t>
        </r>
      </text>
    </comment>
    <comment ref="P1" authorId="0" shapeId="0" xr:uid="{9C45B756-C57D-41CD-B9D2-395B0AB20041}">
      <text>
        <r>
          <rPr>
            <sz val="8"/>
            <color indexed="81"/>
            <rFont val="Arial"/>
            <family val="2"/>
          </rPr>
          <t xml:space="preserve">Le singole operazioni che costituiscono questo processo sono adeguatamente tracciate?
A=No
M=In parte/ non adeguatamente
B=Sì
</t>
        </r>
      </text>
    </comment>
    <comment ref="Q1" authorId="0" shapeId="0" xr:uid="{05BC4A71-4592-4969-93D3-A72E094C2519}">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Marcello Spissu</author>
  </authors>
  <commentList>
    <comment ref="D1" authorId="0" shapeId="0" xr:uid="{9D5FDA74-5C9B-4E89-84C2-6D0D7D67FF77}">
      <text>
        <r>
          <rPr>
            <sz val="9"/>
            <color rgb="FF000000"/>
            <rFont val="Tahoma"/>
            <family val="2"/>
            <charset val="1"/>
          </rPr>
          <t xml:space="preserve">Indicare utilizzo di software (Office, applicativi, gestionali dedicati etc.)
</t>
        </r>
      </text>
    </comment>
    <comment ref="E1" authorId="0" shapeId="0" xr:uid="{EBF6955F-C7CE-495D-B887-F804CA87E0E4}">
      <text>
        <r>
          <rPr>
            <sz val="8"/>
            <color rgb="FF000000"/>
            <rFont val="Arial"/>
            <family val="2"/>
            <charset val="1"/>
          </rPr>
          <t xml:space="preserve">
Indicare quali sono i principali indicatori dai quali si ricava il livello di qualità complessiva del processo (es. celerità, tempestività, esattezza etc.)</t>
        </r>
      </text>
    </comment>
    <comment ref="F1" authorId="0" shapeId="0" xr:uid="{D348E12D-6445-4E4E-97CE-83CE6AEC13DC}">
      <text>
        <r>
          <rPr>
            <sz val="8"/>
            <color rgb="FF000000"/>
            <rFont val="Arial"/>
            <family val="2"/>
            <charset val="1"/>
          </rPr>
          <t>Descrivere le potenziali anomalie , disfunzioni, problematiche etc. che potrebbero verificarsi nello svolgimento di questa attività</t>
        </r>
      </text>
    </comment>
    <comment ref="G1" authorId="0" shapeId="0" xr:uid="{893EF25C-44B7-4E82-8AF2-7FDC868DECA6}">
      <text>
        <r>
          <rPr>
            <sz val="8"/>
            <color rgb="FF000000"/>
            <rFont val="Tahoma"/>
            <family val="2"/>
            <charset val="1"/>
          </rPr>
          <t xml:space="preserve">Mediamente la rilevanza 
di questo processo è 
Alta
Media
Bassa
</t>
        </r>
      </text>
    </comment>
    <comment ref="H1" authorId="0" shapeId="0" xr:uid="{C225874B-7E44-4C94-8C28-EFB8EC0D5C78}">
      <text>
        <r>
          <rPr>
            <sz val="8"/>
            <color rgb="FF000000"/>
            <rFont val="Arial"/>
            <family val="2"/>
            <charset val="1"/>
          </rPr>
          <t xml:space="preserve">Mediamente la frequenza di questo processo e:
A=quotidiana
M=settimanale/mensile
B=annuale/straordinaria
</t>
        </r>
      </text>
    </comment>
    <comment ref="I1" authorId="0" shapeId="0" xr:uid="{C138A741-C3B0-4191-B6AE-B78038D51B7B}">
      <text>
        <r>
          <rPr>
            <sz val="8"/>
            <color rgb="FF000000"/>
            <rFont val="Arial"/>
            <family val="2"/>
            <charset val="1"/>
          </rPr>
          <t>Qual è il livello di complessità di questo processo?
Alto
Medio
Basso</t>
        </r>
      </text>
    </comment>
    <comment ref="J1" authorId="0" shapeId="0" xr:uid="{1FB52489-A853-421F-9812-B02B0FE1942A}">
      <text>
        <r>
          <rPr>
            <sz val="8"/>
            <color rgb="FF000000"/>
            <rFont val="Tahoma"/>
            <family val="2"/>
            <charset val="1"/>
          </rPr>
          <t>Le singole operazioni che costituiscono questo processo sono distribuite tra più soggetti?
A=No
M= tra due soggetti
B=tra tre o più soggetti</t>
        </r>
      </text>
    </comment>
    <comment ref="K1" authorId="0" shapeId="0" xr:uid="{2C983DFF-4B28-473D-878F-6BCFB5C7785C}">
      <text>
        <r>
          <rPr>
            <sz val="8"/>
            <color rgb="FF000000"/>
            <rFont val="Arial"/>
            <family val="2"/>
            <charset val="1"/>
          </rPr>
          <t xml:space="preserve">Le norme giuridiche che regolamentano questo processo:
A=No, non ci sono
M= Sono generiche e facoltative
B=Sono specifiche e cogenti
</t>
        </r>
      </text>
    </comment>
    <comment ref="L1" authorId="0" shapeId="0" xr:uid="{9687250A-19FE-4A67-A726-5C8E5B1C1662}">
      <text>
        <r>
          <rPr>
            <sz val="8"/>
            <color rgb="FF000000"/>
            <rFont val="Arial "/>
            <charset val="1"/>
          </rPr>
          <t>Le norme interne che regolamentano questo processo
A=No, non ci sono
M= Sono generiche e facoltative
B=Sono specifiche e cogenti</t>
        </r>
      </text>
    </comment>
    <comment ref="M1" authorId="0" shapeId="0" xr:uid="{285C6E65-1822-402C-94E9-EA97718A06D3}">
      <text>
        <r>
          <rPr>
            <sz val="8"/>
            <color rgb="FF000000"/>
            <rFont val="Tahoma"/>
            <family val="2"/>
            <charset val="1"/>
          </rPr>
          <t xml:space="preserve">Qual è il livello di discrezionalità che caratterizza questo processo?
Alto
Medio 
Basso
</t>
        </r>
      </text>
    </comment>
    <comment ref="N1" authorId="0" shapeId="0" xr:uid="{09E345E3-FE67-4179-B236-528D2E931C6F}">
      <text>
        <r>
          <rPr>
            <sz val="8"/>
            <color rgb="FF000000"/>
            <rFont val="Arial"/>
            <family val="2"/>
            <charset val="1"/>
          </rPr>
          <t>Nell'ultimo anno ci sono state criticità o anomalie con riferimento a questo processo?
B=No
M= Sì, mediamente rilevanti
A= Sì, rilevanti</t>
        </r>
      </text>
    </comment>
    <comment ref="O1" authorId="0" shapeId="0" xr:uid="{5BC4DEB5-458E-44C1-96B3-C6855CA8327E}">
      <text>
        <r>
          <rPr>
            <sz val="8"/>
            <color rgb="FF000000"/>
            <rFont val="Arial"/>
            <family val="2"/>
            <charset val="1"/>
          </rPr>
          <t>I controlli posti a presidio di questo processo sono adeguati?
A=No, non ci sono
M= Sì, ma non adeguati
B=Sì e sono adeguati</t>
        </r>
      </text>
    </comment>
    <comment ref="P1" authorId="0" shapeId="0" xr:uid="{1C97E699-B54A-4720-BB68-465AF662B931}">
      <text>
        <r>
          <rPr>
            <sz val="8"/>
            <color rgb="FF000000"/>
            <rFont val="Arial"/>
            <family val="2"/>
            <charset val="1"/>
          </rPr>
          <t xml:space="preserve">Le singole operazioni che costituiscono questo processo sono adeguatamente tracciate?
A=No
M=In parte/ non adeguatamente
B=Sì
</t>
        </r>
      </text>
    </comment>
    <comment ref="Q1" authorId="1" shapeId="0" xr:uid="{3A5FC062-677B-49DC-999A-2758B0F117A4}">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Marcello Spissu</author>
  </authors>
  <commentList>
    <comment ref="D1" authorId="0" shapeId="0" xr:uid="{3AB67383-D793-4CB6-A341-4FAD501B5B29}">
      <text>
        <r>
          <rPr>
            <sz val="9"/>
            <color rgb="FF000000"/>
            <rFont val="Tahoma"/>
            <family val="2"/>
            <charset val="1"/>
          </rPr>
          <t xml:space="preserve">Indicare utilizzo di software (Office, applicativi, gestionali dedicati etc.)
</t>
        </r>
      </text>
    </comment>
    <comment ref="E1" authorId="0" shapeId="0" xr:uid="{198436DE-0C0B-4AC5-9855-3AE64EF15CC0}">
      <text>
        <r>
          <rPr>
            <sz val="8"/>
            <color rgb="FF000000"/>
            <rFont val="Arial"/>
            <family val="2"/>
            <charset val="1"/>
          </rPr>
          <t xml:space="preserve">
Indicare quali sono i principali indicatori dai quali si ricava il livello di qualità complessiva del processo (es. celerità, tempestività, esattezza etc.)</t>
        </r>
      </text>
    </comment>
    <comment ref="F1" authorId="0" shapeId="0" xr:uid="{9A035DAC-F7EC-4340-B31E-D616D4640062}">
      <text>
        <r>
          <rPr>
            <sz val="8"/>
            <color rgb="FF000000"/>
            <rFont val="Arial"/>
            <family val="2"/>
            <charset val="1"/>
          </rPr>
          <t>Descrivere le potenziali anomalie , disfunzioni, problematiche etc. che potrebbero verificarsi nello svolgimento di questa attività</t>
        </r>
      </text>
    </comment>
    <comment ref="G1" authorId="0" shapeId="0" xr:uid="{FE876CD3-9A55-4EBE-ACCA-5629CC1C6F9E}">
      <text>
        <r>
          <rPr>
            <sz val="8"/>
            <color rgb="FF000000"/>
            <rFont val="Tahoma"/>
            <family val="2"/>
            <charset val="1"/>
          </rPr>
          <t xml:space="preserve">Mediamente la rilevanza 
di questo processo è 
Alta
Media
Bassa
</t>
        </r>
      </text>
    </comment>
    <comment ref="H1" authorId="0" shapeId="0" xr:uid="{ACE9B8E3-8792-4DE0-9509-E7A93204F8DF}">
      <text>
        <r>
          <rPr>
            <sz val="8"/>
            <color rgb="FF000000"/>
            <rFont val="Arial"/>
            <family val="2"/>
            <charset val="1"/>
          </rPr>
          <t xml:space="preserve">Mediamente la frequenza di questo processo e:
A=quotidiana
M=settimanale/mensile
B=annuale/straordinaria
</t>
        </r>
      </text>
    </comment>
    <comment ref="I1" authorId="0" shapeId="0" xr:uid="{CD87107A-DF60-4F56-8ACB-F1941C35AB64}">
      <text>
        <r>
          <rPr>
            <sz val="8"/>
            <color rgb="FF000000"/>
            <rFont val="Arial"/>
            <family val="2"/>
            <charset val="1"/>
          </rPr>
          <t>Qual è il livello di complessità di questo processo?
Alto
Medio
Basso</t>
        </r>
      </text>
    </comment>
    <comment ref="J1" authorId="0" shapeId="0" xr:uid="{A19CBCAA-953C-408B-93CD-8AF1017CA8E2}">
      <text>
        <r>
          <rPr>
            <sz val="8"/>
            <color rgb="FF000000"/>
            <rFont val="Tahoma"/>
            <family val="2"/>
            <charset val="1"/>
          </rPr>
          <t>Le singole operazioni che costituiscono questo processo sono distribuite tra più soggetti?
A=No
M= tra due soggetti
B=tra tre o più soggetti</t>
        </r>
      </text>
    </comment>
    <comment ref="K1" authorId="0" shapeId="0" xr:uid="{7D112B93-BBDB-46B5-8E3A-91B4625728A8}">
      <text>
        <r>
          <rPr>
            <sz val="8"/>
            <color rgb="FF000000"/>
            <rFont val="Arial"/>
            <family val="2"/>
            <charset val="1"/>
          </rPr>
          <t xml:space="preserve">Le norme giuridiche che regolamentano questo processo:
A=No, non ci sono
M= Sono generiche e facoltative
B=Sono specifiche e cogenti
</t>
        </r>
      </text>
    </comment>
    <comment ref="L1" authorId="0" shapeId="0" xr:uid="{12C0BF9B-3FA8-410A-8C5C-B54755590F91}">
      <text>
        <r>
          <rPr>
            <sz val="8"/>
            <color rgb="FF000000"/>
            <rFont val="Arial "/>
            <charset val="1"/>
          </rPr>
          <t>Le norme interne che regolamentano questo processo
A=No, non ci sono
M= Sono generiche e facoltative
B=Sono specifiche e cogenti</t>
        </r>
      </text>
    </comment>
    <comment ref="M1" authorId="0" shapeId="0" xr:uid="{5BE6CEE6-3576-4AA6-8069-0ED6ECDCE4D6}">
      <text>
        <r>
          <rPr>
            <sz val="8"/>
            <color rgb="FF000000"/>
            <rFont val="Tahoma"/>
            <family val="2"/>
            <charset val="1"/>
          </rPr>
          <t xml:space="preserve">Qual è il livello di discrezionalità che caratterizza questo processo?
Alto
Medio 
Basso
</t>
        </r>
      </text>
    </comment>
    <comment ref="N1" authorId="0" shapeId="0" xr:uid="{E84158B5-3D83-46EA-9850-56CFCAF39B8E}">
      <text>
        <r>
          <rPr>
            <sz val="8"/>
            <color rgb="FF000000"/>
            <rFont val="Arial"/>
            <family val="2"/>
            <charset val="1"/>
          </rPr>
          <t>Nell'ultimo anno ci sono state criticità o anomalie con riferimento a questo processo?
B=No
M= Sì, mediamente rilevanti
A= Sì, rilevanti</t>
        </r>
      </text>
    </comment>
    <comment ref="O1" authorId="0" shapeId="0" xr:uid="{6C5E29D7-B837-4501-9DC1-8BA556751868}">
      <text>
        <r>
          <rPr>
            <sz val="8"/>
            <color rgb="FF000000"/>
            <rFont val="Arial"/>
            <family val="2"/>
            <charset val="1"/>
          </rPr>
          <t>I controlli posti a presidio di questo processo sono adeguati?
A=No, non ci sono
M= Sì, ma non adeguati
B=Sì e sono adeguati</t>
        </r>
      </text>
    </comment>
    <comment ref="P1" authorId="0" shapeId="0" xr:uid="{3C828551-3F8A-44E3-AFC9-6E8EE9EC9432}">
      <text>
        <r>
          <rPr>
            <sz val="8"/>
            <color rgb="FF000000"/>
            <rFont val="Arial"/>
            <family val="2"/>
            <charset val="1"/>
          </rPr>
          <t xml:space="preserve">Le singole operazioni che costituiscono questo processo sono adeguatamente tracciate?
A=No
M=In parte/ non adeguatamente
B=Sì
</t>
        </r>
      </text>
    </comment>
    <comment ref="Q1" authorId="1" shapeId="0" xr:uid="{0FDD789C-83F5-4030-B79A-7750699600C1}">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List>
</comments>
</file>

<file path=xl/sharedStrings.xml><?xml version="1.0" encoding="utf-8"?>
<sst xmlns="http://schemas.openxmlformats.org/spreadsheetml/2006/main" count="961" uniqueCount="255">
  <si>
    <t>PROCESSO</t>
  </si>
  <si>
    <t>Descrizione</t>
  </si>
  <si>
    <t>Altre risorse coinvolte</t>
  </si>
  <si>
    <t>IT</t>
  </si>
  <si>
    <t>KPI</t>
  </si>
  <si>
    <t xml:space="preserve">INDIVIDUAZIONE RISCHI </t>
  </si>
  <si>
    <t>Rilevanza</t>
  </si>
  <si>
    <t>Frequenza</t>
  </si>
  <si>
    <t>Complessità</t>
  </si>
  <si>
    <t>Segregazione</t>
  </si>
  <si>
    <t>Norme legge</t>
  </si>
  <si>
    <t>Norme interne</t>
  </si>
  <si>
    <t>Livello discrezionalità</t>
  </si>
  <si>
    <t>Precedenti</t>
  </si>
  <si>
    <t>Controlli esistenti</t>
  </si>
  <si>
    <t>Tracciabilità</t>
  </si>
  <si>
    <t xml:space="preserve">Ricevuta la determina a contrarre da parte del R.U.P., si procede alla predisposizione del bando di gara, del disciplinare di gara e dei relativi allegati (Documento di gara unico europeo (DGUE), modelli dichiarazioni varie o.e. partecipanti istanza partecipazione; modello offerta economica…ect). </t>
  </si>
  <si>
    <t>Responsabile del servizio, Istruttore Amm.vo</t>
  </si>
  <si>
    <t>Office</t>
  </si>
  <si>
    <t>Tempestività ed esattezza</t>
  </si>
  <si>
    <t>Problematiche legate all'esatta indicazione delle qualificazioni degli operatori economici legate alla tipologia delle lavorazioni da realizzare</t>
  </si>
  <si>
    <t>Alta</t>
  </si>
  <si>
    <t>M</t>
  </si>
  <si>
    <t>A</t>
  </si>
  <si>
    <t>B</t>
  </si>
  <si>
    <t>Basso</t>
  </si>
  <si>
    <t>Predisposizione determinazione dirigenziale di indizione di gara e approvazione bando e relativi allegati.</t>
  </si>
  <si>
    <t>Dirigente del Settore per firma, Responsabile del Servizio, Istruttore Amministrativo</t>
  </si>
  <si>
    <t>Applicativo gestione atti dedicato (smart desktop atti)</t>
  </si>
  <si>
    <t>Disfunzioni legate all'utilizzo dell'applicativo che potrebbe intervenire sul rispetto della tempestività</t>
  </si>
  <si>
    <t>Media</t>
  </si>
  <si>
    <t>Pubblicazione bando sul sito Provincia e area dedicata Bandi e gare; Pubblicazione bando Comune sede dei lavori; Pubblicazione attraverso l'accesso a varie piattaforme: Portale Comunas (RAS); Portale Anac; Portale Ministero Infrastrutture e Trasporti; eventuale Pubblicazione su G.U.R.I. tramite accesso portale IOL; eventuale pubblicazione Gazzetta Unione Europea.</t>
  </si>
  <si>
    <t>Applicativi e gestionali dedicati</t>
  </si>
  <si>
    <t>Celerità ed esattezza</t>
  </si>
  <si>
    <t>Disfunzioni legate all'utilizzo dell'applicativo che potrebbe intervenire sul rispetto dei tempi</t>
  </si>
  <si>
    <t>Pubblicazione su quotidiani regionali e nazionali; individuazione testate mediante procedure di selezione a evidenza pubblica; Acquisizione preventivi di spesa e relativi impegni contabili e liquidazione spese.</t>
  </si>
  <si>
    <t>Responsabile del servizio, Istruttore Amm.vo, Settore Ragioneria per quanto concerne impegno di spesa e liquidazione</t>
  </si>
  <si>
    <t>Office, Applicativo gestione atti dedicato (smart desktop atti) e gestionale finanziario, Altri gestionali dedicati</t>
  </si>
  <si>
    <t>Determinazione dirigenziale di nomina del Seggio di gara, in caso di criteri di aggiudicazione al massimo ribasso, o della Commissione di gara nel caso di criterio di offerta economicamente più vantaggiosa</t>
  </si>
  <si>
    <t>Dirigente del Settore, Responsabile del Servizio, Istruttore Amministrativo e R.U.P.</t>
  </si>
  <si>
    <t>Competenza dei componenti</t>
  </si>
  <si>
    <t>Problematiche legate alla competenza dei Componenti di Seggio e dei Commissari di gara</t>
  </si>
  <si>
    <t>Alto</t>
  </si>
  <si>
    <t>Configurazione gara, sia aperta che negoziata sulla piattaforma di negoziazione della Centrale di Committenza Regionale (SardegnaCat) con inserimento bando di gara o lettera di invito, allegati e modelli di partecipazione per le imprese; predisposizione della busta telematica di qualificazione e busta telematica dell'offerta economica, con indicazione dei termini e scadenze e criteri di aggiudicazione;</t>
  </si>
  <si>
    <t>Responsabile del servizio</t>
  </si>
  <si>
    <t>Applicativo gestione gare SardegnaCat</t>
  </si>
  <si>
    <t>Esattezza</t>
  </si>
  <si>
    <t>Disfunzioni legate all'utilizzo dell'applicativo</t>
  </si>
  <si>
    <t>Verifica numero partecipanti entro il termine stabilito dal bando; apertura busta documentazione amministrativa; esame dichiarazioni e documentazione presentata dall'impresa e richieste dal bando ed eventuale apertura soccorso istruttorio; redazione verbale di gara con proposta di ammissione o esclusione dei concorrenti alla fase successiva della procedura</t>
  </si>
  <si>
    <t xml:space="preserve">Applicativo gestione gare SardegnaCat; </t>
  </si>
  <si>
    <t>Mancata individuazione delle carenze nelle dichiarazioni e nei documenti presentati</t>
  </si>
  <si>
    <t>Sulla base della proposta del seggio di gara, il dirigente procede con l'adozione dell'apposita determina dirigenziale, previamente inserite nella piattaforma degli atti Sfera, con l’ammissione e/o l’esclusione dei concorrenti alla fase successiva della procedura</t>
  </si>
  <si>
    <t>esattezza</t>
  </si>
  <si>
    <t>Carenze dei requisiti dei concorrenti</t>
  </si>
  <si>
    <t>Si apre la busta contenente l’offerta economica e si verifica che la dichiarazione contenga l’importo dei costi della sicurezza interni e il costo della manodopera; se sono presenti i presupposti di legge si procede all’individuazione della formula per il calcolo dell’anomalia delle offerte, all’individuazione delle offerte anomale e all’esclusione automatica delle stesse, a stilare la graduatoria e a individuare l’aggiudicatario. Si redige il verbale con la graduatoria finale e la proposta dell’aggiudicazione e invio al RUP per eventuale esame congruità dell’offerta e per verifica costi perssonale e al Dirigente per adozione determina di aggiudicazione.</t>
  </si>
  <si>
    <t>Responsabile del Servizio, RUP e istruttore Amm.vo</t>
  </si>
  <si>
    <t>Errori nei calcoli</t>
  </si>
  <si>
    <t>Il Dirigente, ricevuto il parere del Rup, eventuale o meno sulla congruità dell’offerta, e obbligatorio sui costi del personale, procede all’adozione della determinazione di approvazione dei verbali di gara, verificando la correttezza del lavoro svolto, e all’aggiudicazione dell’appalto all’operatore risultante primo in graduatoria.</t>
  </si>
  <si>
    <t>Dirigente del Settore, Responsabile del Servizio, Istruttore Amministrativo</t>
  </si>
  <si>
    <t>Mancanza del parere</t>
  </si>
  <si>
    <t>A seguito della determina di aggiudicazione si procede alla comunicazione dell’avvenuta aggiudicazione a tutti i concorrenti, a redigere l’avviso di appalto aggiudicato e pubblicare nell’Area Trasparente e nei siti dedicati ( M.I.T. - ANAC – Comunas) unitamente ai verbali di gara e determinazione di aggiudicazione e, a seconda degli importi dei lavori, sui quotidiani regionali e nazionali.</t>
  </si>
  <si>
    <t>Responsabile del Servizio, Istruttore Amministrativo</t>
  </si>
  <si>
    <t>Applicativi e gestionali dedicati - siti nazionali o regionali</t>
  </si>
  <si>
    <t>Tempestività e massima diffusione</t>
  </si>
  <si>
    <t>Comunicazioni parziali e incomplete pubblicazioni</t>
  </si>
  <si>
    <t>attraverso Avcpass, BDNA, e altre piattaforme dedicate, nei casi di mancanza di specifici applicativi mediante le vie ordinarie (P.E.C.), si procede a richiedere agli enti le certificazioni al fine di riscontrare quanto dichiarato dall’aggiudicatario in gara. Acquisite le certificazioni si redige apposito verbale di verifica in cui si dà dettagliatamente atto di quanto riscontrato e si trasmette al dirigente per la dichiarazione di efficacia dell’aggiudicazione in caso di esito positivo, oppure di annullamento aggiudicazione in caso di esito negativo delle verifiche.</t>
  </si>
  <si>
    <t>Responsabile del servizio e Istruttore Amm.vo</t>
  </si>
  <si>
    <t>Applicativi e gestionali dedicati - siti nazionali o regionali - Protocollo informatico - Office</t>
  </si>
  <si>
    <t>Omesso accertamento di requisiti</t>
  </si>
  <si>
    <t>Ricevuto il verbale di verifica da parte del Responsabile dell’affidamento, preso atto del contenuto dello stesso e verificatane la correttezza delle risultanze procede, con apposita determinazione, alla dichiarazione dell’efficacia dell’aggiudicazione, oppure, nel caso di proposta di annullamento, apre il contraddittorio con l’impresa prima di addivenire all’annullamento proposto.</t>
  </si>
  <si>
    <t>Office - Applicativo gestione atti dedicato (smart desktop atti)</t>
  </si>
  <si>
    <t>mancanza individuazione carenze operatori</t>
  </si>
  <si>
    <t>Nel caso di procedure negoziate, ricevuta la determina a contrarre da parte del Rup, se questa prevede l’individuazione delle imprese da invitare alla gara, nel numero specificato dal Rup, mediante richieste di manifestazione d’interesse, si procede alla predisposizione del relativo avviso nel quale vengono specificati  requisiti richiesti e dettagliati gli elementi necessari per la partecipazione</t>
  </si>
  <si>
    <t xml:space="preserve">Office </t>
  </si>
  <si>
    <t>Incoerenza dei requisiti richiesti rispetto alla tipologia dei lavori compromettendo la corretta concorrenza</t>
  </si>
  <si>
    <t>Pubblicazione dell’avviso di manifestazione d’interesse all’albo Pretorio dell’ente e degli enti in cui si dovranno realizzare i lavori, nell’area Amministrazione Trasparente, nei siti del M.I.T., Comunas Regione Sardegna.</t>
  </si>
  <si>
    <t>tempestività e esattezza</t>
  </si>
  <si>
    <t>Pubblicazioni limitate</t>
  </si>
  <si>
    <t xml:space="preserve">Alla scadenza dei termini stabiliti per la presentazione delle manifestazioni d’interesse, si procede all’esame delle richieste e si verifica la correttezza delle stesse e la conformità ai requisiti richiesti. </t>
  </si>
  <si>
    <t>Responsabile del Servizio - Rup</t>
  </si>
  <si>
    <t>omesso controllo dei requisiti richiesti</t>
  </si>
  <si>
    <t>Approvato l’elenco degli ammessi alla selezione si procede all’estrazione dei concorrenti da invitare alla procedura concorsuale, nel rispetto del principio di rotazione, e alla successiva adozione di approvazione elenco delle imprese.</t>
  </si>
  <si>
    <t>Responsabile del Servizio - Istruttore Amministrativo – Rup</t>
  </si>
  <si>
    <t>trasparenza</t>
  </si>
  <si>
    <t>mancato rispetto della rotazione degli inviti alle imprese</t>
  </si>
  <si>
    <t>Individuate le imprese da invitare si procede alla predisposizione delle lettere d’invito e agli schemi di modelli da inviare alle imprese per le dichiarazioni richieste e all’offerta economica</t>
  </si>
  <si>
    <t>Dirigente del settore – Responsabile del Servizio - Istruttore Amministrativo</t>
  </si>
  <si>
    <t>mancata chiarezza dei requisiti</t>
  </si>
  <si>
    <t>Dichiarata l’efficacia dell’aggiudicazione si predispone l’avviso di appalto aggiudicato e si pubblica su Amministrazione Trasparente unitamente agli atti di gara e sui siti informatici di :  Comune in cui si realizza l’opera; M.I.T., Regione Sardegna; Anac</t>
  </si>
  <si>
    <t xml:space="preserve"> Responsabile del Servizio - Istruttore Amministrativo</t>
  </si>
  <si>
    <t>Office - Applicativi e gestionali dedicati</t>
  </si>
  <si>
    <t>Pubblicazioni limitate e incomplete</t>
  </si>
  <si>
    <t>Con determinazione dirigenziale, mediante applicativo atti,A si provvede all’approvazione degli atti di gara, ad avviare la procedura negoziale stabilendo i termini precisi entro cui presentare l’offerta corredata dalle dichiarazioni richieste</t>
  </si>
  <si>
    <t>Affidamento appalto lavori -  Predisposizione contratto</t>
  </si>
  <si>
    <t>Decorsi i termini dello stand still si predispone il contratto da stipulare in forma  pubblico-amministrativa con l’inserimento delle clausole specificamente previste dalla legge e dal capitolato d’appalto e dagli atti di gara</t>
  </si>
  <si>
    <t>Responsabile del Servizio - Istruttore Amministrativo</t>
  </si>
  <si>
    <t>redazione contratto incompleta</t>
  </si>
  <si>
    <t>Affidamento Appalto Lavori – calcoli diritti stipula  e importo polizza</t>
  </si>
  <si>
    <t>Determinazione degli importi dovuti dall’impresa aggiudicataria per diritti di segreteria, imposte di bollo, imposte di registro ed eventuali rimborso delle spese di pubblicazione degli atti di gara, e determinazione importo della cauzione da prestare a garanzia dell’esatto adempimento degli obblighi contrattuali</t>
  </si>
  <si>
    <t xml:space="preserve">Office - Sistemi di calcolo </t>
  </si>
  <si>
    <t>errata determinazione degli importi</t>
  </si>
  <si>
    <t>Affidamento Appalto Lavori – stipula contratto</t>
  </si>
  <si>
    <t>Convocazione parti per la stipula del contratto e completamento dati personali delle parti da inserire nell’atto negoziale e clausole specifiche su anticorruzione e repertoriazione dell’atto.</t>
  </si>
  <si>
    <t>Segretario generale- Responsabile del serivio – Istruttore amministrativo</t>
  </si>
  <si>
    <t>Office - Protocollo informatico</t>
  </si>
  <si>
    <t>mancato inserimento clausole anticorruzione</t>
  </si>
  <si>
    <t>Affidamento Appalto Lavori – registrazione contratto</t>
  </si>
  <si>
    <t>Il contratto, regolarmente firmato dalle parti e dall’Ufficiale Rogante dell’Ente, viene presentato all’agenzia delle entrate per la registrazione, attraverso la piattaforma Unimod per la predisposizione del plico, ed inviato attraverso la piattaforma telematica Sister</t>
  </si>
  <si>
    <t>Responsabile del servizio – Istruttore amministrativo</t>
  </si>
  <si>
    <t>Applicativi gestionali dedicati</t>
  </si>
  <si>
    <t>Affidamento Appalto Lavori – pagamento diritti di registrazione e diritti bolli</t>
  </si>
  <si>
    <t xml:space="preserve"> Ricevuta la comunicazione da parte dell’Agenzia delle Entrate dell’accettazione del plico contenente il contratto si procede a comunicare al settore ragioneria gli importi da pagare attraverso il tesoriere dell’ente </t>
  </si>
  <si>
    <t>Responsabile del Servizio - Istruttore amministrativo</t>
  </si>
  <si>
    <t>Affidamento lavori – trasmissione alle parti copie del contratto con allegati  e ricevute registrazione</t>
  </si>
  <si>
    <t>Completato l’iter di registrazione si trasmette copia del contratto con i suoi allegati e copia della ricevuta di registrazione alle due parti contraenti e si procede alla conservazione degli atti formati su supporto digitale</t>
  </si>
  <si>
    <t xml:space="preserve">Office - Protocollo informatico </t>
  </si>
  <si>
    <t xml:space="preserve">Tempestività </t>
  </si>
  <si>
    <t>mancato invio</t>
  </si>
  <si>
    <t>Bassa</t>
  </si>
  <si>
    <t>Espletamento compiti RASA ( responsabile dell’Anagrafe per le stazioni Appaltanti</t>
  </si>
  <si>
    <t>Periodicamente vengono aggiornati, nella piattaforma Anac - sezione AUSA, i dati e le informazioni relative all’Anagrafe Unica delle Stazioni Appaltanti (AUSA).</t>
  </si>
  <si>
    <t>Responsabile del Servizio</t>
  </si>
  <si>
    <t>Piattaforma Anac</t>
  </si>
  <si>
    <t>alterazione dati</t>
  </si>
  <si>
    <t>Medio</t>
  </si>
  <si>
    <t>Tenuta registro repertorio scritture private</t>
  </si>
  <si>
    <t>Su richiesta degli uffici vengono repertoriati i contratti stipulati per scritture private e conservati gli atti originali firmati digitalmente</t>
  </si>
  <si>
    <t>Registro cartaceo</t>
  </si>
  <si>
    <t>inesattezza dati</t>
  </si>
  <si>
    <t>Affidamento diretto fornitura di beni e di servizi</t>
  </si>
  <si>
    <t>Per le esigenze del servizio Appalti e Contratti si procede all’affidamento diretto per la fornitura di beni e prestazione di servizi, di importi inferiori a 5.000 euro, mediante RDO sulla piattaforma Sardegna Cat e MEPA</t>
  </si>
  <si>
    <t>Piattaforma di negoziazione Sardegna Cat e Mepa</t>
  </si>
  <si>
    <t>rispetto principio rotazione</t>
  </si>
  <si>
    <t>mancata rotazione inviti</t>
  </si>
  <si>
    <t xml:space="preserve">Procedura deliberativa – esame proposta </t>
  </si>
  <si>
    <t>ricevuta la proposta di deliberazione da parte del settore competente, si procede all’esame della stessa per verificare che sia completa di tutti gli elementi necessari e presupposti per essere adottata; che siano regolarmente espressi i pareri tecnici e contabili prescritti dalla legge. Nel caso manchino questi elementi la proposta viene rinviata all’ufficio proponente affinché sia completata nelle parti carenti.</t>
  </si>
  <si>
    <t xml:space="preserve">Applicativo Sfera </t>
  </si>
  <si>
    <t>tempestività ed esattezza</t>
  </si>
  <si>
    <t>mancato rilievo della carenza di elementi</t>
  </si>
  <si>
    <t>Procedura deliberativa – predisposizione ordine del giorno</t>
  </si>
  <si>
    <t>completato l’esame delle proposte, quelle ritenute complete vengono trasmesse all’Organo deliberante e al segretario Generale per un primo esame e per disporne o meno l’inserimento all’ordine del giorno per essere deliberate.</t>
  </si>
  <si>
    <t>Applicativo Sfera - Email istituzionale</t>
  </si>
  <si>
    <t>mancato rispetto tempistica</t>
  </si>
  <si>
    <t>basso</t>
  </si>
  <si>
    <t xml:space="preserve">Procedura deliberativa – lavorazione delibere </t>
  </si>
  <si>
    <t>A seguito della seduta deliberativa vengono lavorate le proposte e trasformate in atti deliberativi secondo le decisioni dell’organo deliberante e inviate alla firma del segretario Generale e dell’organo politico</t>
  </si>
  <si>
    <t xml:space="preserve">omissione dati </t>
  </si>
  <si>
    <t>Procedura deliberativa - pubblicazione atti</t>
  </si>
  <si>
    <t>a seguito della firma delle delibere le stesse vengono pubblicate all’albo Pretorio secondo i termini stabiliti per legge.</t>
  </si>
  <si>
    <t>Applicativo Sfera - Casa di vetro</t>
  </si>
  <si>
    <t>indicazione termini errati</t>
  </si>
  <si>
    <t>Tutta la corrispondenza pervenuta all’ente tramite PEC viene protocollata dall’ufficio protocollo indicando mittente, oggetto, classificazione e individuazione Settori/Servizi destinatari e smistamento agli stessi</t>
  </si>
  <si>
    <t>addetti protocollo</t>
  </si>
  <si>
    <t>Applicativo Protocollo Informatico</t>
  </si>
  <si>
    <t>indicazione dati errati</t>
  </si>
  <si>
    <t xml:space="preserve">Basso </t>
  </si>
  <si>
    <t>Protocollazione corrispondenza su supporto cartaceo in arrivo</t>
  </si>
  <si>
    <t>La corrispondenza cartacea, pervenuta a mano o tramite servizio postale, viene aperta dall’ufficio protocollo, scansionata e trasformata in supporto elettronico, protocollata assegnando elettronicamente un numero di prot. E assegnata contestualmente all’ufficio competente per il seguito di trattamento. Tutta la corrispondenza cartacea viene registrata su apposito registro per ciascun settore di destinazione e controfirmata per ricevuta dall’incaricato dal ritiro.</t>
  </si>
  <si>
    <t>Lavorazione posta cartacea in partenza</t>
  </si>
  <si>
    <t>La posta su supporto cartaceo viene dettagliatamente indicata in un elenco, suddivisa per tipologia di partenza, calcolati gli importi di spedizione e consegnati tempestivamente al servizio postale per la consegna ai destinatari esterni.</t>
  </si>
  <si>
    <t>indicazione dati destinatari errati</t>
  </si>
  <si>
    <t>Tenuta Archivio storico e Archivio di deposito</t>
  </si>
  <si>
    <t>I fascicoli contenenti gli atti dei procedimenti la cui trattazione sia stata chiusa vengono depositati in archivio dall’ufficio competente accompagnati da una comunicazione in cui vengono indicati gli atti e documenti ivi contenuti. Gli addetti all’archivio verificano la rispondenza del contenuto del fascicolo a quanto indicato nella lettera di trasmissione e assegnano Anno e classe di fascicolazione e dopositano il fascicolo nell’apposito armadio d’archivio nel corrispondente scaffale per materia e anno di riferimento.</t>
  </si>
  <si>
    <t>Addetti protocollo</t>
  </si>
  <si>
    <t>violazione regole privacy</t>
  </si>
  <si>
    <t>Consultazione atti d’archivio</t>
  </si>
  <si>
    <t>Gli atti conservati nell’archivio di deposito vengono consultati dagli uffici interessati previa registrazione in apposito registro di consultazione dove vengono annotati: Nome e cognome del richiedente la consultazione, settore di appartenenza, data, oggetto di consultazione, eventuale prelievo del fascicolo o rilascio di copia di documenti conservati. Nel caso di prelevamento di fascicolo/documento viene annotata la data di restituzione dello stesso e controfirmato dall’interessato.</t>
  </si>
  <si>
    <t xml:space="preserve">ACCESSO DOCUMENTALE E CIVICO </t>
  </si>
  <si>
    <t>Gestione del processo relativo all’accesso agli atti, sia documentale (ai sensi della 241/90) che civico (ai sensi del D.Lgs. 33/2016), su formale istanza degli interessati.</t>
  </si>
  <si>
    <t>Tutti i settori dell'Ente</t>
  </si>
  <si>
    <t xml:space="preserve">Piattaforma Protocollo e Atti - Piattaforma Trasparenza </t>
  </si>
  <si>
    <t>Valutazione del diritto alla richiesta, obbligo del rispetto dei  tempi di legge (max. 30 gg), esattezza della nota di riscontro al richiedente</t>
  </si>
  <si>
    <t>Errata valutazione del diritto di accesso, mancata individuazione di eventuali controinteressati, tardivo inoltro al settore competente, tardivo riscontro da parte del settore competente, tardivo inoltro della nota/documentazione al richiedente.</t>
  </si>
  <si>
    <t>RICHIESTA UTILIZZO LOCALI</t>
  </si>
  <si>
    <t>Gestione del processo relativo alle richieste di utilizzo dei locali di proprietà dell'ente da parte di enti/soggetti esterni (Regolamento delibera C.P. n. 86/17.07.1996)</t>
  </si>
  <si>
    <t>Amministratori</t>
  </si>
  <si>
    <t xml:space="preserve">Piattaforma Protocollo e Atti </t>
  </si>
  <si>
    <t>Valutazione della richiesta, immediatezza della definizione della pratica</t>
  </si>
  <si>
    <t>Tardiva istruttoria e/o risposta all'utente</t>
  </si>
  <si>
    <t>GRATUITO PATROCINIO</t>
  </si>
  <si>
    <t>Gestione del processo relativo alle richieste di Gratuito Patrocinio dell'ente da parte di enti/soggetti esterni (Regolamento delibera C.P. n. 2/12.01.2012)</t>
  </si>
  <si>
    <t>RICHIESTA OMAGGI PER PREMIAZIONI</t>
  </si>
  <si>
    <t>Gestione del processo relativo alle richieste di omaggi da consegnare a premiazioni di vario genere (libri, premi, etc) da parte di enti/soggetti esterni (Regolamento delibera C.P. n. 28/09.03.1995)</t>
  </si>
  <si>
    <t xml:space="preserve"> </t>
  </si>
  <si>
    <t>Incarico legale interno</t>
  </si>
  <si>
    <t>Delibera incarico avvocato interno previo parere favorevole dello stesso e presentazione preventivo di parcella</t>
  </si>
  <si>
    <t>Legale interno,Settore scaturente causa? Organo politico, Settore Finanziario?</t>
  </si>
  <si>
    <t>Libre office, applicativo gestionale atti Smart Desktop</t>
  </si>
  <si>
    <t>celerità, esattezza</t>
  </si>
  <si>
    <t>Liquidazione legale interno</t>
  </si>
  <si>
    <t>Liquidazione parcelle al legale interno come da regolamento "Avvocatura interna"</t>
  </si>
  <si>
    <t xml:space="preserve"> Legale interno, Settore Finanziario </t>
  </si>
  <si>
    <t>tempestività, esattezza</t>
  </si>
  <si>
    <t xml:space="preserve"> conformità parcella</t>
  </si>
  <si>
    <t xml:space="preserve">Media </t>
  </si>
  <si>
    <t xml:space="preserve">Affidamento di incarico </t>
  </si>
  <si>
    <t>Conferimento di incarico esterno di patrocinio legale</t>
  </si>
  <si>
    <t>Organo politico, legale interno</t>
  </si>
  <si>
    <t>Office/Smart Desktop</t>
  </si>
  <si>
    <t>celerità, precisione</t>
  </si>
  <si>
    <t xml:space="preserve">Rischio di interferenza. </t>
  </si>
  <si>
    <t>Affidamento incarico</t>
  </si>
  <si>
    <t>Conferimento incarico di CTP</t>
  </si>
  <si>
    <t>Settore scaturente la causa, Legale incaricato</t>
  </si>
  <si>
    <t>celerità ed esattezza</t>
  </si>
  <si>
    <t>Transazioni - contenzioso</t>
  </si>
  <si>
    <t>Autorizzazione all'accordo transattivo</t>
  </si>
  <si>
    <t>Ufficio legale - Settore scaturente il contenzioso - Giunta</t>
  </si>
  <si>
    <t>esattezza / tempestività</t>
  </si>
  <si>
    <t>Rateizzazioni - contenzioso</t>
  </si>
  <si>
    <t>Accoglimento rateizzazione</t>
  </si>
  <si>
    <t>Ufficio legale - Settore scaturente il contenzioso - Settore Finanziario - Giunta</t>
  </si>
  <si>
    <t>precisione / tempestività</t>
  </si>
  <si>
    <t>Piano dimensionamento rete scolastica-                                   dlgs N.112/1998   LR N. 9/2006</t>
  </si>
  <si>
    <t>Raccolta dati  ed elaborazione documento finale dati iscrizione studenti anno scolastico CON elaborazione .</t>
  </si>
  <si>
    <t>Istituti Scolastici - Comuni - Ufficio scolastico provinciale</t>
  </si>
  <si>
    <t>Accuratezza / condivisione</t>
  </si>
  <si>
    <t>perdita dati / errori</t>
  </si>
  <si>
    <t>AFFIDAMENTO DIRETTO DI FORNITURE E SERVIZI PER GLI IMPORTI PREVISTI DALL'ART. 36 COMMA 2 LETT. A) DEL CODICE DEI CONTRATTI COSI' COME DEROGATO DALL'ART. 1  COMMA 2 LETT. A) DEL D.L. 76/2020-  DECRETO SEMPLIFICAZIONE- COME CONVERTITO DALLA L. 120/2020 (IMPORTI INFERIORI A €. 75.000,00)</t>
  </si>
  <si>
    <t>DETERMINA A CONTRARRE, PRENOTAZIONE DI IMPEGNO DI SPESA, ACQUISIZIONE CIG, PROCEDURA DI AFFIDO ( SOPRA €. 5.000,00 CON PROCEDURA TELEMATICA), DETERMINA DI AFFIDO, VERIFICA REQUISITI, COMUNICAZIONE AI CONCORRENTI, DETERMINAZIONE EFFICACIA, IMPEGNO DEFINITIVO, CONTRATTO, PUBBLICAZIONE ATTI AI SENSI ART. 29 DEL CODICE E FASE DELLA GESTIONE DEL SERVIZIO O FORNITURA:VERIFICA DELLA CORRETTA ESECUZIONE, LIQUIDAZIONI. PER GLI AFFIDI SOTTO I 40.000 €. IL REGOLAMENTO INTERNO PREVEDE LA SOLA CONSULENZA AGLI ALTRI UFFICI</t>
  </si>
  <si>
    <t>PERSONALE DEL SERVIZIO NEGLI ACQUISTI E SERVIZI CENTRALIZZATI- PERSONALE DEGLI ALTRI SETTORI QUALORA SI SVOLGA LA SOLA CONSULENZA PREVISTA DEL REGOLAMENTO INTERNO</t>
  </si>
  <si>
    <t>UTILIZZO SOFTWARE -LIBRE OFFICE- EXCEL-PIATTAFORMA PROTOCOLLO ATTI SMART DESKTOP- PIATTAFORMA TELEMATICA SARDEGNA CAT- MEPA-CONVENZIONI CONSIP</t>
  </si>
  <si>
    <t>RISPETTO DELLE DISPOSIZIONI DI LEGGE E NORMATIVE IN GENERALE, CELERITA', TEMPESTIVITA’</t>
  </si>
  <si>
    <t>MANCATO RISPETTO DELLE DISPOSIZIONI DI LEGGE E NORMATIVE IN GENERALE, MANCANZA DELLE PUBBLICAZIONI</t>
  </si>
  <si>
    <t>REGOLAMENTO INTERNO DEI CONTRATTI</t>
  </si>
  <si>
    <t>PROCEDURE NEGOZIATE DI FORNITURE E SERVIZI PER GLI IMPORTI PREVISTI DALL'ART. 36 COMMA 2 LETT. B) DEL CODICE DEI CONTRATTI COSI' COME DEROGATO DALL'ART. 1 COMMA 2 LETT. B) DEL D.L. 76/2020-  DECRETO SEMPLIFICAZIONE- COME CONVERTITO DALLA L. 120/2020 (DA €. 75.000,00 A SOGLIA COMUNITARIA- €. 214.000,00)</t>
  </si>
  <si>
    <t>PER LE FORNITURE E SERVIZI CENTRALIZZATI: DETERMINA A CONTRARRE, PRENOTAZIONE DI IMPEGNO DI SPESA, ACQUISIZIONE CIG, PROCEDURA DI AFFIDO TELEMATICA, DETERMINA DI AFFIDO, VERIFICA REQUISITI, COMUNICAZIONE AI CONCORRENTI, DETERMINAZIONE EFFICACIA, IMPEGNO DEFINITIVO, CONTRATTO, PUBBLICAZIONE ATTI AI SENSI ART. 29 DEL CODICE. PER LE FORNITURE E SERVIZI NON CENTRALIZZATI IL REGOLAMENTO PREVEDE SOLO LA PROCEDURA TELEMATICA DI AFFIDO</t>
  </si>
  <si>
    <t>PERSONALE DEL SERVIZIO NEGLI ACQUISTI E SERVIZI CENTRALIZZATI- PERSONALE DEGLI ALTRI SETTORI QUALORA SI SVOLGA L'ACQUISIZIONE DI FORNITURE E SERVIZI NON CENTRALIZZATI</t>
  </si>
  <si>
    <t>PROCEDURE APERTE DI FORNITURE E SERVIZI PER GLI IMPORTI SOPRA LA SOGLIA COMUNITARIA -€. 214.000,00</t>
  </si>
  <si>
    <t>PER LE FORNITURE E SERVIZI CENTRALIZZATI: DETERMINA A CONTRARRE, PUBBLICAZIONI PREVISTE DALLA LEGGE, PRENOTAZIONE DI IMPEGNO DI SPESA, ACQUISIZIONE CIG, PROCEDURA DI AFFIDO TELEMATICA, DETERMINA DI AFFIDO, VERIFICA REQUISITI, COMUNICAZIONE AI CONCORRENTI, DETERMINAZIONE EFFICACIA, IMPEGNO DEFINITIVO, CONTRATTO, PUBBLICAZIONE ATTI AI SENSI ART. 29 DEL CODICE. PER LE FORNITURE E SERVIZI NON CENTRALIZZATI IL REGOLAMENTO PREVEDE L'ACQUISIZIONE DA PARTE DEI SETTORI COMPETENTI DEGLI ATTI PROPEDEUTICI AL PROCEDIMENTO DI GARA (IMPEGNO DI SPESA E DETERMINA A CONTRARRE CAPITOLATI ED ELABORATI EVENTUALI)</t>
  </si>
  <si>
    <t>MANCATO RISPETTO DELLE DISPOSIZIONI DI LEGGE E NORMATIVE IN GENERALE, MANCANZA DELLE PUBBLICAZIONI O RISPETTO DEI TEMPI DELLE PUBBLICAZIONI.</t>
  </si>
  <si>
    <r>
      <t xml:space="preserve">Affidamento appalto lavori - </t>
    </r>
    <r>
      <rPr>
        <b/>
        <u/>
        <sz val="8"/>
        <color rgb="FF000000"/>
        <rFont val="Arial"/>
        <family val="2"/>
        <charset val="1"/>
      </rPr>
      <t>Procedure aperte</t>
    </r>
    <r>
      <rPr>
        <sz val="8"/>
        <color rgb="FF000000"/>
        <rFont val="Arial"/>
        <family val="2"/>
        <charset val="1"/>
      </rPr>
      <t>: Predisposizione bando e disciplinare di gara</t>
    </r>
  </si>
  <si>
    <r>
      <t xml:space="preserve">Affidamento appalto lavori - </t>
    </r>
    <r>
      <rPr>
        <b/>
        <u/>
        <sz val="8"/>
        <color rgb="FF000000"/>
        <rFont val="Arial"/>
        <family val="2"/>
        <charset val="1"/>
      </rPr>
      <t>Procedure aperte</t>
    </r>
    <r>
      <rPr>
        <sz val="8"/>
        <color rgb="FF000000"/>
        <rFont val="Arial"/>
        <family val="2"/>
        <charset val="1"/>
      </rPr>
      <t>: Indizione di gara</t>
    </r>
  </si>
  <si>
    <r>
      <t>Affidamento appalto lavori -</t>
    </r>
    <r>
      <rPr>
        <b/>
        <u/>
        <sz val="8"/>
        <color rgb="FF000000"/>
        <rFont val="Arial"/>
        <family val="2"/>
        <charset val="1"/>
      </rPr>
      <t xml:space="preserve"> Procedure aperte</t>
    </r>
    <r>
      <rPr>
        <sz val="8"/>
        <color rgb="FF000000"/>
        <rFont val="Arial"/>
        <family val="2"/>
        <charset val="1"/>
      </rPr>
      <t>: Pubblicazione bando su siti e piattaforme dedicati</t>
    </r>
  </si>
  <si>
    <r>
      <t>Affidamento appalto lavori -</t>
    </r>
    <r>
      <rPr>
        <b/>
        <u/>
        <sz val="8"/>
        <color rgb="FF000000"/>
        <rFont val="Arial"/>
        <family val="2"/>
        <charset val="1"/>
      </rPr>
      <t xml:space="preserve"> Procedure aperte</t>
    </r>
    <r>
      <rPr>
        <sz val="8"/>
        <color rgb="FF000000"/>
        <rFont val="Arial"/>
        <family val="2"/>
        <charset val="1"/>
      </rPr>
      <t>: Pubblicazione bando su quotidiani</t>
    </r>
  </si>
  <si>
    <r>
      <t xml:space="preserve">Affidamento appalto lavori - </t>
    </r>
    <r>
      <rPr>
        <b/>
        <u/>
        <sz val="8"/>
        <color rgb="FF000000"/>
        <rFont val="Arial"/>
        <family val="2"/>
        <charset val="1"/>
      </rPr>
      <t>Procedure aperte e procedure negoziate</t>
    </r>
    <r>
      <rPr>
        <sz val="8"/>
        <color rgb="FF000000"/>
        <rFont val="Arial"/>
        <family val="2"/>
        <charset val="1"/>
      </rPr>
      <t>:  Nomina Seggio/Commissione di gara</t>
    </r>
  </si>
  <si>
    <r>
      <t xml:space="preserve">Affidamento appalto lavori - </t>
    </r>
    <r>
      <rPr>
        <b/>
        <u/>
        <sz val="8"/>
        <color rgb="FF000000"/>
        <rFont val="Arial"/>
        <family val="2"/>
        <charset val="1"/>
      </rPr>
      <t>Procedure aperte e procedure negoziate</t>
    </r>
    <r>
      <rPr>
        <sz val="8"/>
        <color rgb="FF000000"/>
        <rFont val="Arial"/>
        <family val="2"/>
        <charset val="1"/>
      </rPr>
      <t>: Configurazione gara su Piattaforma SardegnaCat</t>
    </r>
  </si>
  <si>
    <r>
      <t>Affidamento appalto lavori -</t>
    </r>
    <r>
      <rPr>
        <b/>
        <u/>
        <sz val="8"/>
        <color rgb="FF000000"/>
        <rFont val="Arial"/>
        <family val="2"/>
        <charset val="1"/>
      </rPr>
      <t xml:space="preserve"> Procedure aperte e procedura negoziate</t>
    </r>
    <r>
      <rPr>
        <sz val="8"/>
        <color rgb="FF000000"/>
        <rFont val="Arial"/>
        <family val="2"/>
        <charset val="1"/>
      </rPr>
      <t>: Apertura seduta gara</t>
    </r>
  </si>
  <si>
    <r>
      <t>Affidamento appalto lavori -</t>
    </r>
    <r>
      <rPr>
        <b/>
        <u/>
        <sz val="8"/>
        <color rgb="FF000000"/>
        <rFont val="Arial"/>
        <family val="2"/>
        <charset val="1"/>
      </rPr>
      <t xml:space="preserve"> Procedure aperte e procedure negoziate</t>
    </r>
    <r>
      <rPr>
        <sz val="8"/>
        <color rgb="FF000000"/>
        <rFont val="Arial"/>
        <family val="2"/>
        <charset val="1"/>
      </rPr>
      <t>: Ammissioni ed esclusioni concorrenti</t>
    </r>
  </si>
  <si>
    <r>
      <t xml:space="preserve">Affidamento appalto lavori - </t>
    </r>
    <r>
      <rPr>
        <b/>
        <u/>
        <sz val="8"/>
        <color rgb="FF000000"/>
        <rFont val="Arial"/>
        <family val="2"/>
        <charset val="1"/>
      </rPr>
      <t>Procedure aperte e procedure negoziate</t>
    </r>
    <r>
      <rPr>
        <sz val="8"/>
        <color rgb="FF000000"/>
        <rFont val="Arial"/>
        <family val="2"/>
        <charset val="1"/>
      </rPr>
      <t>: apertura buste telematiche contenenti l’offerta economica</t>
    </r>
  </si>
  <si>
    <r>
      <t xml:space="preserve">Affidamento appalto lavori - </t>
    </r>
    <r>
      <rPr>
        <b/>
        <u/>
        <sz val="8"/>
        <color rgb="FF000000"/>
        <rFont val="Arial"/>
        <family val="2"/>
        <charset val="1"/>
      </rPr>
      <t>Procedure aperte e procedure negoziate</t>
    </r>
    <r>
      <rPr>
        <sz val="8"/>
        <color rgb="FF000000"/>
        <rFont val="Arial"/>
        <family val="2"/>
        <charset val="1"/>
      </rPr>
      <t>: determina di aggiudicazione</t>
    </r>
  </si>
  <si>
    <r>
      <t xml:space="preserve">Affidamento appalto lavori - </t>
    </r>
    <r>
      <rPr>
        <b/>
        <u/>
        <sz val="8"/>
        <color rgb="FF000000"/>
        <rFont val="Arial"/>
        <family val="2"/>
        <charset val="1"/>
      </rPr>
      <t>Procedure aperte e negoziate</t>
    </r>
    <r>
      <rPr>
        <sz val="8"/>
        <color rgb="FF000000"/>
        <rFont val="Arial"/>
        <family val="2"/>
        <charset val="1"/>
      </rPr>
      <t>:  Comunicazioni Aggiudicazione appalto</t>
    </r>
  </si>
  <si>
    <r>
      <t xml:space="preserve">Affidamento appalto lavori - </t>
    </r>
    <r>
      <rPr>
        <b/>
        <u/>
        <sz val="8"/>
        <color rgb="FF000000"/>
        <rFont val="Arial"/>
        <family val="2"/>
        <charset val="1"/>
      </rPr>
      <t>Procedure aperte e negoziate</t>
    </r>
    <r>
      <rPr>
        <sz val="8"/>
        <color rgb="FF000000"/>
        <rFont val="Arial"/>
        <family val="2"/>
        <charset val="1"/>
      </rPr>
      <t>: Verifica sulla veridicità delle autocertificazioni presentate dall’operatore economico in sede di gara mediante il DGUE e ulteriori dichiarazioni richieste dal bando di gara</t>
    </r>
  </si>
  <si>
    <r>
      <t xml:space="preserve">Affidamento appalto lavori - </t>
    </r>
    <r>
      <rPr>
        <b/>
        <u/>
        <sz val="8"/>
        <color rgb="FF000000"/>
        <rFont val="Arial"/>
        <family val="2"/>
        <charset val="1"/>
      </rPr>
      <t>Procedure aperte e negoziate</t>
    </r>
    <r>
      <rPr>
        <sz val="8"/>
        <color rgb="FF000000"/>
        <rFont val="Arial"/>
        <family val="2"/>
        <charset val="1"/>
      </rPr>
      <t>: determina di efficacia dell’aggiudicazione/annullamento aggiudicazione</t>
    </r>
  </si>
  <si>
    <r>
      <t>Affidamento appalto lavori –</t>
    </r>
    <r>
      <rPr>
        <b/>
        <u/>
        <sz val="8"/>
        <color rgb="FF000000"/>
        <rFont val="Arial"/>
        <family val="2"/>
        <charset val="1"/>
      </rPr>
      <t xml:space="preserve"> Procedure Negoziate</t>
    </r>
    <r>
      <rPr>
        <sz val="8"/>
        <color rgb="FF000000"/>
        <rFont val="Arial"/>
        <family val="2"/>
        <charset val="1"/>
      </rPr>
      <t xml:space="preserve"> – manifestazione d’interesse</t>
    </r>
  </si>
  <si>
    <r>
      <t xml:space="preserve">Affidamento appalto lavori – </t>
    </r>
    <r>
      <rPr>
        <b/>
        <u/>
        <sz val="8"/>
        <color rgb="FF000000"/>
        <rFont val="Arial"/>
        <family val="2"/>
        <charset val="1"/>
      </rPr>
      <t>Procedure Negoziate</t>
    </r>
    <r>
      <rPr>
        <sz val="8"/>
        <color rgb="FF000000"/>
        <rFont val="Arial"/>
        <family val="2"/>
        <charset val="1"/>
      </rPr>
      <t xml:space="preserve"> – manifestazione d’interesse – pubblicazione avviso</t>
    </r>
  </si>
  <si>
    <r>
      <t xml:space="preserve">Affidamento appalto lavori – </t>
    </r>
    <r>
      <rPr>
        <b/>
        <u/>
        <sz val="8"/>
        <color rgb="FF000000"/>
        <rFont val="Arial"/>
        <family val="2"/>
        <charset val="1"/>
      </rPr>
      <t>Procedure Negoziate</t>
    </r>
    <r>
      <rPr>
        <sz val="8"/>
        <color rgb="FF000000"/>
        <rFont val="Arial"/>
        <family val="2"/>
        <charset val="1"/>
      </rPr>
      <t xml:space="preserve"> – manifestazione d’interesse – esame richieste</t>
    </r>
  </si>
  <si>
    <r>
      <t xml:space="preserve">Affidamento appalto lavori – </t>
    </r>
    <r>
      <rPr>
        <b/>
        <u/>
        <sz val="8"/>
        <color rgb="FF000000"/>
        <rFont val="Arial"/>
        <family val="2"/>
        <charset val="1"/>
      </rPr>
      <t>Procedure Negoziate</t>
    </r>
    <r>
      <rPr>
        <sz val="8"/>
        <color rgb="FF000000"/>
        <rFont val="Arial"/>
        <family val="2"/>
        <charset val="1"/>
      </rPr>
      <t xml:space="preserve"> – manifestazione d’interesse – estrazione imprese da invitare alla procedura negoziata</t>
    </r>
  </si>
  <si>
    <r>
      <t xml:space="preserve">Affidamento appalto lavori – </t>
    </r>
    <r>
      <rPr>
        <b/>
        <u/>
        <sz val="8"/>
        <color rgb="FF000000"/>
        <rFont val="Arial"/>
        <family val="2"/>
        <charset val="1"/>
      </rPr>
      <t>Procedure Negoziate</t>
    </r>
    <r>
      <rPr>
        <sz val="8"/>
        <color rgb="FF000000"/>
        <rFont val="Arial"/>
        <family val="2"/>
        <charset val="1"/>
      </rPr>
      <t xml:space="preserve"> – predisposizione lettera d’invito e allegati</t>
    </r>
  </si>
  <si>
    <r>
      <t xml:space="preserve">Affidamento appalto lavori – </t>
    </r>
    <r>
      <rPr>
        <b/>
        <u/>
        <sz val="8"/>
        <color rgb="FF000000"/>
        <rFont val="Arial"/>
        <family val="2"/>
        <charset val="1"/>
      </rPr>
      <t>Procedure aperte e Procedure Negoziate</t>
    </r>
    <r>
      <rPr>
        <sz val="8"/>
        <color rgb="FF000000"/>
        <rFont val="Arial"/>
        <family val="2"/>
        <charset val="1"/>
      </rPr>
      <t xml:space="preserve"> – comunicazioni e pubblicazione avviso appalto aggiudicato e atti di gara</t>
    </r>
  </si>
  <si>
    <r>
      <t xml:space="preserve">Affidamento appalto lavori – </t>
    </r>
    <r>
      <rPr>
        <b/>
        <u/>
        <sz val="8"/>
        <color rgb="FF000000"/>
        <rFont val="Arial"/>
        <family val="2"/>
        <charset val="1"/>
      </rPr>
      <t>Procedure Negoziate</t>
    </r>
    <r>
      <rPr>
        <sz val="8"/>
        <color rgb="FF000000"/>
        <rFont val="Arial"/>
        <family val="2"/>
        <charset val="1"/>
      </rPr>
      <t xml:space="preserve"> –  approvazione atti e indizione gara</t>
    </r>
  </si>
  <si>
    <r>
      <t>Protocollazione</t>
    </r>
    <r>
      <rPr>
        <b/>
        <sz val="8"/>
        <color rgb="FF000000"/>
        <rFont val="Arial"/>
        <family val="2"/>
        <charset val="1"/>
      </rPr>
      <t xml:space="preserve"> </t>
    </r>
    <r>
      <rPr>
        <sz val="8"/>
        <color rgb="FF000000"/>
        <rFont val="Arial"/>
        <family val="2"/>
        <charset val="1"/>
      </rPr>
      <t>corrispondenza elettronica in arrivo</t>
    </r>
  </si>
  <si>
    <t>Priorità</t>
  </si>
  <si>
    <t>Rischio percepito</t>
  </si>
  <si>
    <t xml:space="preserve">Valori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</si>
</sst>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font>
      <sz val="11"/>
      <color theme="1"/>
      <name val="Calibri"/>
      <family val="2"/>
      <scheme val="minor"/>
    </font>
    <font>
      <sz val="11"/>
      <color rgb="FF000000"/>
      <name val="Calibri"/>
      <family val="2"/>
      <charset val="1"/>
    </font>
    <font>
      <b/>
      <sz val="8"/>
      <color rgb="FFFFFFFF"/>
      <name val="Arial"/>
      <family val="2"/>
      <charset val="1"/>
    </font>
    <font>
      <sz val="8"/>
      <color rgb="FFFFFFFF"/>
      <name val="Arial"/>
      <family val="2"/>
      <charset val="1"/>
    </font>
    <font>
      <sz val="8"/>
      <color rgb="FF000000"/>
      <name val="Arial"/>
      <family val="2"/>
      <charset val="1"/>
    </font>
    <font>
      <b/>
      <u/>
      <sz val="8"/>
      <color rgb="FF000000"/>
      <name val="Arial"/>
      <family val="2"/>
      <charset val="1"/>
    </font>
    <font>
      <b/>
      <sz val="8"/>
      <color rgb="FF000000"/>
      <name val="Arial"/>
      <family val="2"/>
      <charset val="1"/>
    </font>
    <font>
      <sz val="9"/>
      <color rgb="FF000000"/>
      <name val="Tahoma"/>
      <family val="2"/>
      <charset val="1"/>
    </font>
    <font>
      <sz val="8"/>
      <color rgb="FF000000"/>
      <name val="Tahoma"/>
      <family val="2"/>
      <charset val="1"/>
    </font>
    <font>
      <sz val="8"/>
      <color rgb="FF000000"/>
      <name val="Arial "/>
      <charset val="1"/>
    </font>
    <font>
      <sz val="9"/>
      <color indexed="81"/>
      <name val="Tahoma"/>
      <family val="2"/>
    </font>
    <font>
      <sz val="8"/>
      <color indexed="81"/>
      <name val="Arial"/>
      <family val="2"/>
    </font>
    <font>
      <sz val="8"/>
      <color indexed="81"/>
      <name val="Tahoma"/>
      <family val="2"/>
    </font>
    <font>
      <sz val="8"/>
      <color indexed="81"/>
      <name val="Arial "/>
    </font>
    <font>
      <b/>
      <sz val="8"/>
      <color theme="0"/>
      <name val="Arial"/>
      <family val="2"/>
    </font>
    <font>
      <sz val="8"/>
      <color theme="0"/>
      <name val="Arial"/>
      <family val="2"/>
    </font>
    <font>
      <sz val="8"/>
      <color theme="1"/>
      <name val="Arial"/>
      <family val="2"/>
    </font>
    <font>
      <sz val="8"/>
      <color rgb="FF000000"/>
      <name val="Calibri"/>
      <family val="2"/>
      <charset val="1"/>
    </font>
    <font>
      <sz val="8"/>
      <name val="Arial"/>
      <family val="2"/>
    </font>
    <font>
      <sz val="8"/>
      <color rgb="FF000000"/>
      <name val="Arial"/>
      <family val="2"/>
    </font>
    <font>
      <sz val="8"/>
      <color rgb="FF002060"/>
      <name val="Arial"/>
      <family val="2"/>
    </font>
    <font>
      <sz val="7"/>
      <color theme="1"/>
      <name val="Calibri"/>
      <family val="2"/>
      <scheme val="minor"/>
    </font>
    <font>
      <b/>
      <sz val="8"/>
      <color theme="1"/>
      <name val="Arial"/>
      <family val="2"/>
    </font>
  </fonts>
  <fills count="8">
    <fill>
      <patternFill patternType="none"/>
    </fill>
    <fill>
      <patternFill patternType="gray125"/>
    </fill>
    <fill>
      <patternFill patternType="solid">
        <fgColor rgb="FF7030A0"/>
        <bgColor rgb="FF993366"/>
      </patternFill>
    </fill>
    <fill>
      <patternFill patternType="solid">
        <fgColor rgb="FF7030A0"/>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top/>
      <bottom/>
      <diagonal/>
    </border>
  </borders>
  <cellStyleXfs count="2">
    <xf numFmtId="0" fontId="0" fillId="0" borderId="0"/>
    <xf numFmtId="0" fontId="1" fillId="0" borderId="0"/>
  </cellStyleXfs>
  <cellXfs count="54">
    <xf numFmtId="0" fontId="0" fillId="0" borderId="0" xfId="0"/>
    <xf numFmtId="0" fontId="4" fillId="0" borderId="0" xfId="1" applyFont="1" applyAlignment="1">
      <alignment horizontal="distributed" vertical="top"/>
    </xf>
    <xf numFmtId="0" fontId="4" fillId="0" borderId="0" xfId="1" applyFont="1" applyAlignment="1">
      <alignment horizontal="left" vertical="top" wrapText="1"/>
    </xf>
    <xf numFmtId="49" fontId="4" fillId="0" borderId="0" xfId="1" applyNumberFormat="1" applyFont="1" applyAlignment="1">
      <alignment horizontal="center" vertical="top"/>
    </xf>
    <xf numFmtId="49" fontId="4" fillId="0" borderId="0" xfId="1" applyNumberFormat="1" applyFont="1" applyAlignment="1">
      <alignment horizontal="center" vertical="top" wrapText="1"/>
    </xf>
    <xf numFmtId="0" fontId="4" fillId="0" borderId="0" xfId="1" applyFont="1" applyAlignment="1">
      <alignment horizontal="justify" vertical="top"/>
    </xf>
    <xf numFmtId="0" fontId="4" fillId="0" borderId="0" xfId="1" applyFont="1" applyAlignment="1">
      <alignment horizontal="left" vertical="top"/>
    </xf>
    <xf numFmtId="0" fontId="4" fillId="0" borderId="0" xfId="1" applyFont="1" applyAlignment="1">
      <alignment horizontal="center" vertical="top"/>
    </xf>
    <xf numFmtId="49" fontId="4" fillId="0" borderId="0" xfId="1" applyNumberFormat="1" applyFont="1" applyAlignment="1">
      <alignment horizontal="distributed" vertical="top"/>
    </xf>
    <xf numFmtId="49" fontId="4" fillId="0" borderId="0" xfId="1" applyNumberFormat="1" applyFont="1" applyAlignment="1">
      <alignment horizontal="distributed" vertical="top" wrapText="1"/>
    </xf>
    <xf numFmtId="0" fontId="4" fillId="0" borderId="0" xfId="1" applyFont="1" applyAlignment="1">
      <alignment horizontal="distributed" vertical="top" wrapText="1"/>
    </xf>
    <xf numFmtId="0" fontId="4" fillId="0" borderId="0" xfId="1" applyFont="1" applyAlignment="1">
      <alignment vertical="top"/>
    </xf>
    <xf numFmtId="0" fontId="14" fillId="3" borderId="1" xfId="0" applyFont="1" applyFill="1" applyBorder="1" applyAlignment="1">
      <alignment horizontal="center"/>
    </xf>
    <xf numFmtId="0" fontId="15" fillId="3" borderId="1" xfId="0" applyFont="1" applyFill="1" applyBorder="1" applyAlignment="1">
      <alignment horizontal="center" wrapText="1"/>
    </xf>
    <xf numFmtId="49" fontId="15" fillId="3" borderId="1" xfId="0" applyNumberFormat="1" applyFont="1" applyFill="1" applyBorder="1" applyAlignment="1">
      <alignment horizontal="center"/>
    </xf>
    <xf numFmtId="49" fontId="15" fillId="3" borderId="1" xfId="0" applyNumberFormat="1" applyFont="1" applyFill="1" applyBorder="1" applyAlignment="1">
      <alignment horizontal="center" wrapText="1"/>
    </xf>
    <xf numFmtId="0" fontId="16" fillId="0" borderId="0" xfId="0" applyFont="1" applyAlignment="1">
      <alignment horizontal="left" vertical="top"/>
    </xf>
    <xf numFmtId="0" fontId="16" fillId="0" borderId="0" xfId="0" applyFont="1" applyAlignment="1">
      <alignment horizontal="left" vertical="top" wrapText="1"/>
    </xf>
    <xf numFmtId="49" fontId="16" fillId="0" borderId="0" xfId="0" applyNumberFormat="1" applyFont="1" applyAlignment="1">
      <alignment horizontal="center"/>
    </xf>
    <xf numFmtId="49" fontId="16" fillId="0" borderId="0" xfId="0" applyNumberFormat="1" applyFont="1" applyAlignment="1">
      <alignment horizontal="center" wrapText="1"/>
    </xf>
    <xf numFmtId="0" fontId="2" fillId="2" borderId="1" xfId="1" applyFont="1" applyFill="1" applyBorder="1" applyAlignment="1">
      <alignment horizontal="center" vertical="top"/>
    </xf>
    <xf numFmtId="0" fontId="3" fillId="2" borderId="1" xfId="1" applyFont="1" applyFill="1" applyBorder="1" applyAlignment="1">
      <alignment horizontal="center" vertical="top" wrapText="1"/>
    </xf>
    <xf numFmtId="49" fontId="3" fillId="2" borderId="1" xfId="1" applyNumberFormat="1" applyFont="1" applyFill="1" applyBorder="1" applyAlignment="1">
      <alignment horizontal="center" vertical="top"/>
    </xf>
    <xf numFmtId="49" fontId="3" fillId="2" borderId="1" xfId="1" applyNumberFormat="1" applyFont="1" applyFill="1" applyBorder="1" applyAlignment="1">
      <alignment horizontal="center" vertical="top" wrapText="1"/>
    </xf>
    <xf numFmtId="49" fontId="4" fillId="0" borderId="0" xfId="1" applyNumberFormat="1" applyFont="1" applyAlignment="1">
      <alignment vertical="top" wrapText="1"/>
    </xf>
    <xf numFmtId="0" fontId="17" fillId="0" borderId="0" xfId="1" applyFont="1" applyAlignment="1">
      <alignment vertical="top"/>
    </xf>
    <xf numFmtId="0" fontId="17" fillId="0" borderId="0" xfId="1" applyFont="1" applyAlignment="1">
      <alignment horizontal="center" vertical="top"/>
    </xf>
    <xf numFmtId="0" fontId="15" fillId="3" borderId="1" xfId="0" applyFont="1" applyFill="1" applyBorder="1" applyAlignment="1">
      <alignment horizontal="center" vertical="top"/>
    </xf>
    <xf numFmtId="0" fontId="15" fillId="3" borderId="1" xfId="0" applyFont="1" applyFill="1" applyBorder="1" applyAlignment="1">
      <alignment horizontal="center" vertical="top" wrapText="1"/>
    </xf>
    <xf numFmtId="49" fontId="15" fillId="3" borderId="1" xfId="0" applyNumberFormat="1" applyFont="1" applyFill="1" applyBorder="1" applyAlignment="1">
      <alignment horizontal="center" vertical="top"/>
    </xf>
    <xf numFmtId="49" fontId="15" fillId="3" borderId="1" xfId="0" applyNumberFormat="1" applyFont="1" applyFill="1" applyBorder="1" applyAlignment="1">
      <alignment horizontal="center" vertical="top" wrapText="1"/>
    </xf>
    <xf numFmtId="0" fontId="16" fillId="0" borderId="0" xfId="0" applyFont="1" applyAlignment="1">
      <alignment vertical="top"/>
    </xf>
    <xf numFmtId="0" fontId="16" fillId="0" borderId="1" xfId="0" applyFont="1" applyBorder="1" applyAlignment="1">
      <alignment horizontal="left" vertical="top" wrapText="1"/>
    </xf>
    <xf numFmtId="49" fontId="16" fillId="0" borderId="1" xfId="0" applyNumberFormat="1" applyFont="1" applyBorder="1" applyAlignment="1">
      <alignment horizontal="center" vertical="top" wrapText="1"/>
    </xf>
    <xf numFmtId="0" fontId="16" fillId="0" borderId="0" xfId="0" applyFont="1" applyAlignment="1">
      <alignment vertical="top" wrapText="1"/>
    </xf>
    <xf numFmtId="0" fontId="16" fillId="0" borderId="1" xfId="0" applyFont="1" applyBorder="1" applyAlignment="1">
      <alignment vertical="top" wrapText="1"/>
    </xf>
    <xf numFmtId="0" fontId="18" fillId="0" borderId="0" xfId="1" applyFont="1" applyAlignment="1">
      <alignment horizontal="left" vertical="top" wrapText="1"/>
    </xf>
    <xf numFmtId="0" fontId="19" fillId="0" borderId="0" xfId="1" applyFont="1" applyAlignment="1">
      <alignment horizontal="left" vertical="top" wrapText="1"/>
    </xf>
    <xf numFmtId="0" fontId="17" fillId="0" borderId="0" xfId="1" applyFont="1" applyAlignment="1">
      <alignment vertical="top" wrapText="1"/>
    </xf>
    <xf numFmtId="49" fontId="18" fillId="0" borderId="0" xfId="1" applyNumberFormat="1" applyFont="1" applyAlignment="1">
      <alignment horizontal="center" vertical="top" wrapText="1"/>
    </xf>
    <xf numFmtId="0" fontId="18" fillId="0" borderId="0" xfId="1" applyFont="1" applyAlignment="1">
      <alignment horizontal="center" vertical="top" wrapText="1"/>
    </xf>
    <xf numFmtId="0" fontId="18" fillId="0" borderId="0" xfId="1" applyFont="1" applyAlignment="1">
      <alignment vertical="top" wrapText="1"/>
    </xf>
    <xf numFmtId="49" fontId="19" fillId="0" borderId="0" xfId="1" applyNumberFormat="1" applyFont="1" applyAlignment="1">
      <alignment horizontal="center" vertical="top" wrapText="1"/>
    </xf>
    <xf numFmtId="0" fontId="19" fillId="0" borderId="0" xfId="1" applyFont="1" applyAlignment="1">
      <alignment horizontal="center" vertical="top" wrapText="1"/>
    </xf>
    <xf numFmtId="0" fontId="19" fillId="0" borderId="0" xfId="1" applyFont="1" applyAlignment="1">
      <alignment vertical="top" wrapText="1"/>
    </xf>
    <xf numFmtId="0" fontId="20" fillId="0" borderId="0" xfId="1" applyFont="1" applyAlignment="1">
      <alignment vertical="top" wrapText="1"/>
    </xf>
    <xf numFmtId="0" fontId="20" fillId="0" borderId="0" xfId="1" applyFont="1" applyAlignment="1">
      <alignment horizontal="center" vertical="top" wrapText="1"/>
    </xf>
    <xf numFmtId="0" fontId="18" fillId="5" borderId="0" xfId="0" applyFont="1" applyFill="1" applyAlignment="1">
      <alignment horizontal="center"/>
    </xf>
    <xf numFmtId="0" fontId="16" fillId="6" borderId="0" xfId="0" applyFont="1" applyFill="1" applyAlignment="1">
      <alignment horizontal="center" wrapText="1"/>
    </xf>
    <xf numFmtId="164" fontId="21" fillId="7" borderId="0" xfId="0" applyNumberFormat="1" applyFont="1" applyFill="1" applyAlignment="1" applyProtection="1">
      <alignment horizontal="center"/>
      <protection hidden="1"/>
    </xf>
    <xf numFmtId="2" fontId="22" fillId="0" borderId="1" xfId="0" applyNumberFormat="1" applyFont="1" applyBorder="1" applyAlignment="1">
      <alignment horizontal="center"/>
    </xf>
    <xf numFmtId="0" fontId="16" fillId="0" borderId="1" xfId="0" applyFont="1" applyBorder="1" applyAlignment="1">
      <alignment vertical="center" wrapText="1"/>
    </xf>
    <xf numFmtId="0" fontId="16" fillId="4" borderId="2" xfId="0" applyFont="1" applyFill="1" applyBorder="1" applyAlignment="1">
      <alignment horizontal="center"/>
    </xf>
    <xf numFmtId="0" fontId="16" fillId="4" borderId="0" xfId="0" applyFont="1" applyFill="1" applyAlignment="1">
      <alignment horizontal="center"/>
    </xf>
  </cellXfs>
  <cellStyles count="2">
    <cellStyle name="Normale" xfId="0" builtinId="0"/>
    <cellStyle name="Normale 2" xfId="1" xr:uid="{422B4F03-27B0-44C3-8114-D807B351FFE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C5B9A-0424-418F-844E-686376577ED0}">
  <sheetPr>
    <tabColor rgb="FF7030A0"/>
  </sheetPr>
  <dimension ref="A1:AB46"/>
  <sheetViews>
    <sheetView topLeftCell="E1" zoomScaleNormal="100" workbookViewId="0">
      <pane ySplit="1" topLeftCell="A2" activePane="bottomLeft" state="frozen"/>
      <selection pane="bottomLeft" activeCell="Q6" sqref="Q6"/>
    </sheetView>
  </sheetViews>
  <sheetFormatPr defaultColWidth="8.6640625" defaultRowHeight="10.199999999999999"/>
  <cols>
    <col min="1" max="1" width="40.6640625" style="25" customWidth="1"/>
    <col min="2" max="3" width="55.109375" style="25" customWidth="1"/>
    <col min="4" max="6" width="22.5546875" style="25" customWidth="1"/>
    <col min="7" max="9" width="9.6640625" style="25" customWidth="1"/>
    <col min="10" max="10" width="10.44140625" style="25" customWidth="1"/>
    <col min="11" max="12" width="9.6640625" style="25" customWidth="1"/>
    <col min="13" max="13" width="12.5546875" style="25" customWidth="1"/>
    <col min="14" max="16" width="9.6640625" style="25" customWidth="1"/>
    <col min="17" max="26" width="2.44140625" style="25" customWidth="1"/>
    <col min="27" max="27" width="7.33203125" style="25" customWidth="1"/>
    <col min="28" max="16384" width="8.6640625" style="25"/>
  </cols>
  <sheetData>
    <row r="1" spans="1:28" ht="20.399999999999999">
      <c r="A1" s="20" t="s">
        <v>0</v>
      </c>
      <c r="B1" s="21" t="s">
        <v>1</v>
      </c>
      <c r="C1" s="21" t="s">
        <v>2</v>
      </c>
      <c r="D1" s="21" t="s">
        <v>3</v>
      </c>
      <c r="E1" s="21" t="s">
        <v>4</v>
      </c>
      <c r="F1" s="21" t="s">
        <v>5</v>
      </c>
      <c r="G1" s="22" t="s">
        <v>6</v>
      </c>
      <c r="H1" s="22" t="s">
        <v>7</v>
      </c>
      <c r="I1" s="23" t="s">
        <v>8</v>
      </c>
      <c r="J1" s="23" t="s">
        <v>9</v>
      </c>
      <c r="K1" s="22" t="s">
        <v>10</v>
      </c>
      <c r="L1" s="22" t="s">
        <v>11</v>
      </c>
      <c r="M1" s="23" t="s">
        <v>12</v>
      </c>
      <c r="N1" s="22" t="s">
        <v>13</v>
      </c>
      <c r="O1" s="23" t="s">
        <v>14</v>
      </c>
      <c r="P1" s="22" t="s">
        <v>15</v>
      </c>
      <c r="Q1" s="52" t="s">
        <v>254</v>
      </c>
      <c r="R1" s="53"/>
      <c r="S1" s="53"/>
      <c r="T1" s="53"/>
      <c r="U1" s="53"/>
      <c r="V1" s="53"/>
      <c r="W1" s="53"/>
      <c r="X1" s="53"/>
      <c r="Y1" s="53"/>
      <c r="Z1" s="53"/>
      <c r="AA1" s="47" t="s">
        <v>252</v>
      </c>
      <c r="AB1" s="48" t="s">
        <v>253</v>
      </c>
    </row>
    <row r="2" spans="1:28" ht="51">
      <c r="A2" s="1" t="s">
        <v>231</v>
      </c>
      <c r="B2" s="2" t="s">
        <v>16</v>
      </c>
      <c r="C2" s="2" t="s">
        <v>17</v>
      </c>
      <c r="D2" s="2" t="s">
        <v>18</v>
      </c>
      <c r="E2" s="2" t="s">
        <v>19</v>
      </c>
      <c r="F2" s="2" t="s">
        <v>20</v>
      </c>
      <c r="G2" s="3" t="s">
        <v>21</v>
      </c>
      <c r="H2" s="3" t="s">
        <v>22</v>
      </c>
      <c r="I2" s="3" t="s">
        <v>23</v>
      </c>
      <c r="J2" s="3" t="s">
        <v>22</v>
      </c>
      <c r="K2" s="3" t="s">
        <v>24</v>
      </c>
      <c r="L2" s="4" t="s">
        <v>24</v>
      </c>
      <c r="M2" s="3" t="s">
        <v>25</v>
      </c>
      <c r="N2" s="3" t="s">
        <v>22</v>
      </c>
      <c r="O2" s="3" t="s">
        <v>23</v>
      </c>
      <c r="P2" s="3" t="s">
        <v>24</v>
      </c>
      <c r="Q2" s="49">
        <f>IF(G2="A",3,IF(G2="M",2,IF(G2="B",1,)))</f>
        <v>0</v>
      </c>
      <c r="R2" s="49">
        <f t="shared" ref="R2:Z2" si="0">IF(H2="A",3,IF(H2="M",2,IF(H2="B",1,)))</f>
        <v>2</v>
      </c>
      <c r="S2" s="49">
        <f t="shared" si="0"/>
        <v>3</v>
      </c>
      <c r="T2" s="49">
        <f t="shared" si="0"/>
        <v>2</v>
      </c>
      <c r="U2" s="49">
        <f t="shared" si="0"/>
        <v>1</v>
      </c>
      <c r="V2" s="49">
        <f t="shared" si="0"/>
        <v>1</v>
      </c>
      <c r="W2" s="49">
        <f t="shared" si="0"/>
        <v>0</v>
      </c>
      <c r="X2" s="49">
        <f t="shared" si="0"/>
        <v>2</v>
      </c>
      <c r="Y2" s="49">
        <f t="shared" si="0"/>
        <v>3</v>
      </c>
      <c r="Z2" s="49">
        <f t="shared" si="0"/>
        <v>1</v>
      </c>
      <c r="AA2" s="50">
        <f t="shared" ref="AA2" si="1">(AVERAGE(Q2:Z2))</f>
        <v>1.5</v>
      </c>
      <c r="AB2" s="51"/>
    </row>
    <row r="3" spans="1:28" ht="49.2" customHeight="1">
      <c r="A3" s="1" t="s">
        <v>232</v>
      </c>
      <c r="B3" s="2" t="s">
        <v>26</v>
      </c>
      <c r="C3" s="2" t="s">
        <v>27</v>
      </c>
      <c r="D3" s="2" t="s">
        <v>28</v>
      </c>
      <c r="E3" s="2" t="s">
        <v>19</v>
      </c>
      <c r="F3" s="2" t="s">
        <v>29</v>
      </c>
      <c r="G3" s="3" t="s">
        <v>30</v>
      </c>
      <c r="H3" s="3" t="s">
        <v>22</v>
      </c>
      <c r="I3" s="3" t="s">
        <v>24</v>
      </c>
      <c r="J3" s="3" t="s">
        <v>24</v>
      </c>
      <c r="K3" s="3" t="s">
        <v>24</v>
      </c>
      <c r="L3" s="4" t="s">
        <v>23</v>
      </c>
      <c r="M3" s="3" t="s">
        <v>25</v>
      </c>
      <c r="N3" s="3" t="s">
        <v>24</v>
      </c>
      <c r="O3" s="3" t="s">
        <v>24</v>
      </c>
      <c r="P3" s="3" t="s">
        <v>24</v>
      </c>
      <c r="Q3" s="49">
        <f t="shared" ref="Q3:Q39" si="2">IF(G3="A",3,IF(G3="M",2,IF(G3="B",1,)))</f>
        <v>0</v>
      </c>
      <c r="R3" s="49">
        <f t="shared" ref="R3:R39" si="3">IF(H3="A",3,IF(H3="M",2,IF(H3="B",1,)))</f>
        <v>2</v>
      </c>
      <c r="S3" s="49">
        <f t="shared" ref="S3:S39" si="4">IF(I3="A",3,IF(I3="M",2,IF(I3="B",1,)))</f>
        <v>1</v>
      </c>
      <c r="T3" s="49">
        <f t="shared" ref="T3:T39" si="5">IF(J3="A",3,IF(J3="M",2,IF(J3="B",1,)))</f>
        <v>1</v>
      </c>
      <c r="U3" s="49">
        <f t="shared" ref="U3:U39" si="6">IF(K3="A",3,IF(K3="M",2,IF(K3="B",1,)))</f>
        <v>1</v>
      </c>
      <c r="V3" s="49">
        <f t="shared" ref="V3:V39" si="7">IF(L3="A",3,IF(L3="M",2,IF(L3="B",1,)))</f>
        <v>3</v>
      </c>
      <c r="W3" s="49">
        <f t="shared" ref="W3:W39" si="8">IF(M3="A",3,IF(M3="M",2,IF(M3="B",1,)))</f>
        <v>0</v>
      </c>
      <c r="X3" s="49">
        <f t="shared" ref="X3:X39" si="9">IF(N3="A",3,IF(N3="M",2,IF(N3="B",1,)))</f>
        <v>1</v>
      </c>
      <c r="Y3" s="49">
        <f t="shared" ref="Y3:Y39" si="10">IF(O3="A",3,IF(O3="M",2,IF(O3="B",1,)))</f>
        <v>1</v>
      </c>
      <c r="Z3" s="49">
        <f t="shared" ref="Z3:Z39" si="11">IF(P3="A",3,IF(P3="M",2,IF(P3="B",1,)))</f>
        <v>1</v>
      </c>
      <c r="AA3" s="50">
        <f t="shared" ref="AA3:AA39" si="12">(AVERAGE(Q3:Z3))</f>
        <v>1.1000000000000001</v>
      </c>
      <c r="AB3" s="51"/>
    </row>
    <row r="4" spans="1:28" ht="51">
      <c r="A4" s="2" t="s">
        <v>233</v>
      </c>
      <c r="B4" s="2" t="s">
        <v>31</v>
      </c>
      <c r="C4" s="2" t="s">
        <v>17</v>
      </c>
      <c r="D4" s="2" t="s">
        <v>32</v>
      </c>
      <c r="E4" s="2" t="s">
        <v>33</v>
      </c>
      <c r="F4" s="2" t="s">
        <v>34</v>
      </c>
      <c r="G4" s="3" t="s">
        <v>21</v>
      </c>
      <c r="H4" s="3" t="s">
        <v>22</v>
      </c>
      <c r="I4" s="3" t="s">
        <v>24</v>
      </c>
      <c r="J4" s="3" t="s">
        <v>22</v>
      </c>
      <c r="K4" s="3" t="s">
        <v>24</v>
      </c>
      <c r="L4" s="4" t="s">
        <v>23</v>
      </c>
      <c r="M4" s="3" t="s">
        <v>25</v>
      </c>
      <c r="N4" s="3" t="s">
        <v>24</v>
      </c>
      <c r="O4" s="3" t="s">
        <v>22</v>
      </c>
      <c r="P4" s="3" t="s">
        <v>24</v>
      </c>
      <c r="Q4" s="49">
        <f t="shared" si="2"/>
        <v>0</v>
      </c>
      <c r="R4" s="49">
        <f t="shared" si="3"/>
        <v>2</v>
      </c>
      <c r="S4" s="49">
        <f t="shared" si="4"/>
        <v>1</v>
      </c>
      <c r="T4" s="49">
        <f t="shared" si="5"/>
        <v>2</v>
      </c>
      <c r="U4" s="49">
        <f t="shared" si="6"/>
        <v>1</v>
      </c>
      <c r="V4" s="49">
        <f t="shared" si="7"/>
        <v>3</v>
      </c>
      <c r="W4" s="49">
        <f t="shared" si="8"/>
        <v>0</v>
      </c>
      <c r="X4" s="49">
        <f t="shared" si="9"/>
        <v>1</v>
      </c>
      <c r="Y4" s="49">
        <f t="shared" si="10"/>
        <v>2</v>
      </c>
      <c r="Z4" s="49">
        <f t="shared" si="11"/>
        <v>1</v>
      </c>
      <c r="AA4" s="50">
        <f t="shared" si="12"/>
        <v>1.3</v>
      </c>
      <c r="AB4" s="51"/>
    </row>
    <row r="5" spans="1:28" ht="49.95" customHeight="1">
      <c r="A5" s="2" t="s">
        <v>234</v>
      </c>
      <c r="B5" s="2" t="s">
        <v>35</v>
      </c>
      <c r="C5" s="2" t="s">
        <v>36</v>
      </c>
      <c r="D5" s="2" t="s">
        <v>37</v>
      </c>
      <c r="E5" s="2" t="s">
        <v>19</v>
      </c>
      <c r="F5" s="2" t="s">
        <v>34</v>
      </c>
      <c r="G5" s="3" t="s">
        <v>21</v>
      </c>
      <c r="H5" s="3" t="s">
        <v>22</v>
      </c>
      <c r="I5" s="3" t="s">
        <v>24</v>
      </c>
      <c r="J5" s="3" t="s">
        <v>24</v>
      </c>
      <c r="K5" s="3" t="s">
        <v>24</v>
      </c>
      <c r="L5" s="4" t="s">
        <v>23</v>
      </c>
      <c r="M5" s="3" t="s">
        <v>25</v>
      </c>
      <c r="N5" s="3" t="s">
        <v>24</v>
      </c>
      <c r="O5" s="3" t="s">
        <v>22</v>
      </c>
      <c r="P5" s="3" t="s">
        <v>24</v>
      </c>
      <c r="Q5" s="49">
        <f t="shared" si="2"/>
        <v>0</v>
      </c>
      <c r="R5" s="49">
        <f t="shared" si="3"/>
        <v>2</v>
      </c>
      <c r="S5" s="49">
        <f t="shared" si="4"/>
        <v>1</v>
      </c>
      <c r="T5" s="49">
        <f t="shared" si="5"/>
        <v>1</v>
      </c>
      <c r="U5" s="49">
        <f t="shared" si="6"/>
        <v>1</v>
      </c>
      <c r="V5" s="49">
        <f t="shared" si="7"/>
        <v>3</v>
      </c>
      <c r="W5" s="49">
        <f t="shared" si="8"/>
        <v>0</v>
      </c>
      <c r="X5" s="49">
        <f t="shared" si="9"/>
        <v>1</v>
      </c>
      <c r="Y5" s="49">
        <f t="shared" si="10"/>
        <v>2</v>
      </c>
      <c r="Z5" s="49">
        <f t="shared" si="11"/>
        <v>1</v>
      </c>
      <c r="AA5" s="50">
        <f t="shared" si="12"/>
        <v>1.2</v>
      </c>
      <c r="AB5" s="51"/>
    </row>
    <row r="6" spans="1:28" ht="53.4" customHeight="1">
      <c r="A6" s="1" t="s">
        <v>235</v>
      </c>
      <c r="B6" s="5" t="s">
        <v>38</v>
      </c>
      <c r="C6" s="2" t="s">
        <v>39</v>
      </c>
      <c r="D6" s="5" t="s">
        <v>28</v>
      </c>
      <c r="E6" s="6" t="s">
        <v>40</v>
      </c>
      <c r="F6" s="1" t="s">
        <v>41</v>
      </c>
      <c r="G6" s="7" t="s">
        <v>21</v>
      </c>
      <c r="H6" s="7" t="s">
        <v>22</v>
      </c>
      <c r="I6" s="3" t="s">
        <v>24</v>
      </c>
      <c r="J6" s="3" t="s">
        <v>24</v>
      </c>
      <c r="K6" s="3" t="s">
        <v>24</v>
      </c>
      <c r="L6" s="4" t="s">
        <v>24</v>
      </c>
      <c r="M6" s="3" t="s">
        <v>42</v>
      </c>
      <c r="N6" s="3" t="s">
        <v>24</v>
      </c>
      <c r="O6" s="3" t="s">
        <v>23</v>
      </c>
      <c r="P6" s="3" t="s">
        <v>24</v>
      </c>
      <c r="Q6" s="49">
        <f t="shared" si="2"/>
        <v>0</v>
      </c>
      <c r="R6" s="49">
        <f t="shared" si="3"/>
        <v>2</v>
      </c>
      <c r="S6" s="49">
        <f t="shared" si="4"/>
        <v>1</v>
      </c>
      <c r="T6" s="49">
        <f t="shared" si="5"/>
        <v>1</v>
      </c>
      <c r="U6" s="49">
        <f t="shared" si="6"/>
        <v>1</v>
      </c>
      <c r="V6" s="49">
        <f t="shared" si="7"/>
        <v>1</v>
      </c>
      <c r="W6" s="49">
        <f t="shared" si="8"/>
        <v>0</v>
      </c>
      <c r="X6" s="49">
        <f t="shared" si="9"/>
        <v>1</v>
      </c>
      <c r="Y6" s="49">
        <f t="shared" si="10"/>
        <v>3</v>
      </c>
      <c r="Z6" s="49">
        <f t="shared" si="11"/>
        <v>1</v>
      </c>
      <c r="AA6" s="50">
        <f t="shared" si="12"/>
        <v>1.1000000000000001</v>
      </c>
      <c r="AB6" s="51"/>
    </row>
    <row r="7" spans="1:28" ht="53.4" customHeight="1">
      <c r="A7" s="1" t="s">
        <v>236</v>
      </c>
      <c r="B7" s="5" t="s">
        <v>43</v>
      </c>
      <c r="C7" s="2" t="s">
        <v>44</v>
      </c>
      <c r="D7" s="5" t="s">
        <v>45</v>
      </c>
      <c r="E7" s="6" t="s">
        <v>46</v>
      </c>
      <c r="F7" s="1" t="s">
        <v>47</v>
      </c>
      <c r="G7" s="7" t="s">
        <v>21</v>
      </c>
      <c r="H7" s="7" t="s">
        <v>22</v>
      </c>
      <c r="I7" s="3" t="s">
        <v>22</v>
      </c>
      <c r="J7" s="3" t="s">
        <v>23</v>
      </c>
      <c r="K7" s="3" t="s">
        <v>24</v>
      </c>
      <c r="L7" s="4" t="s">
        <v>23</v>
      </c>
      <c r="M7" s="3" t="s">
        <v>25</v>
      </c>
      <c r="N7" s="3" t="s">
        <v>24</v>
      </c>
      <c r="O7" s="3" t="s">
        <v>23</v>
      </c>
      <c r="P7" s="3" t="s">
        <v>24</v>
      </c>
      <c r="Q7" s="49">
        <f t="shared" si="2"/>
        <v>0</v>
      </c>
      <c r="R7" s="49">
        <f t="shared" si="3"/>
        <v>2</v>
      </c>
      <c r="S7" s="49">
        <f t="shared" si="4"/>
        <v>2</v>
      </c>
      <c r="T7" s="49">
        <f t="shared" si="5"/>
        <v>3</v>
      </c>
      <c r="U7" s="49">
        <f t="shared" si="6"/>
        <v>1</v>
      </c>
      <c r="V7" s="49">
        <f t="shared" si="7"/>
        <v>3</v>
      </c>
      <c r="W7" s="49">
        <f t="shared" si="8"/>
        <v>0</v>
      </c>
      <c r="X7" s="49">
        <f t="shared" si="9"/>
        <v>1</v>
      </c>
      <c r="Y7" s="49">
        <f t="shared" si="10"/>
        <v>3</v>
      </c>
      <c r="Z7" s="49">
        <f t="shared" si="11"/>
        <v>1</v>
      </c>
      <c r="AA7" s="50">
        <f t="shared" si="12"/>
        <v>1.6</v>
      </c>
      <c r="AB7" s="51"/>
    </row>
    <row r="8" spans="1:28" ht="45.6" customHeight="1">
      <c r="A8" s="1" t="s">
        <v>237</v>
      </c>
      <c r="B8" s="8" t="s">
        <v>48</v>
      </c>
      <c r="C8" s="2" t="s">
        <v>39</v>
      </c>
      <c r="D8" s="2" t="s">
        <v>49</v>
      </c>
      <c r="E8" s="2" t="s">
        <v>46</v>
      </c>
      <c r="F8" s="2" t="s">
        <v>50</v>
      </c>
      <c r="G8" s="3" t="s">
        <v>21</v>
      </c>
      <c r="H8" s="3" t="s">
        <v>22</v>
      </c>
      <c r="I8" s="3" t="s">
        <v>23</v>
      </c>
      <c r="J8" s="26" t="s">
        <v>22</v>
      </c>
      <c r="K8" s="26" t="s">
        <v>24</v>
      </c>
      <c r="L8" s="26" t="s">
        <v>23</v>
      </c>
      <c r="M8" s="26" t="s">
        <v>42</v>
      </c>
      <c r="N8" s="26" t="s">
        <v>22</v>
      </c>
      <c r="O8" s="26" t="s">
        <v>23</v>
      </c>
      <c r="P8" s="26" t="s">
        <v>24</v>
      </c>
      <c r="Q8" s="49">
        <f t="shared" si="2"/>
        <v>0</v>
      </c>
      <c r="R8" s="49">
        <f t="shared" si="3"/>
        <v>2</v>
      </c>
      <c r="S8" s="49">
        <f t="shared" si="4"/>
        <v>3</v>
      </c>
      <c r="T8" s="49">
        <f t="shared" si="5"/>
        <v>2</v>
      </c>
      <c r="U8" s="49">
        <f t="shared" si="6"/>
        <v>1</v>
      </c>
      <c r="V8" s="49">
        <f t="shared" si="7"/>
        <v>3</v>
      </c>
      <c r="W8" s="49">
        <f t="shared" si="8"/>
        <v>0</v>
      </c>
      <c r="X8" s="49">
        <f t="shared" si="9"/>
        <v>2</v>
      </c>
      <c r="Y8" s="49">
        <f t="shared" si="10"/>
        <v>3</v>
      </c>
      <c r="Z8" s="49">
        <f t="shared" si="11"/>
        <v>1</v>
      </c>
      <c r="AA8" s="50">
        <f t="shared" si="12"/>
        <v>1.7</v>
      </c>
      <c r="AB8" s="51"/>
    </row>
    <row r="9" spans="1:28" ht="34.200000000000003" customHeight="1">
      <c r="A9" s="1" t="s">
        <v>238</v>
      </c>
      <c r="B9" s="8" t="s">
        <v>51</v>
      </c>
      <c r="C9" s="2" t="s">
        <v>27</v>
      </c>
      <c r="D9" s="5" t="s">
        <v>28</v>
      </c>
      <c r="E9" s="2" t="s">
        <v>52</v>
      </c>
      <c r="F9" s="2" t="s">
        <v>53</v>
      </c>
      <c r="G9" s="3" t="s">
        <v>21</v>
      </c>
      <c r="H9" s="3" t="s">
        <v>22</v>
      </c>
      <c r="I9" s="3" t="s">
        <v>23</v>
      </c>
      <c r="J9" s="26" t="s">
        <v>22</v>
      </c>
      <c r="K9" s="26" t="s">
        <v>24</v>
      </c>
      <c r="L9" s="26" t="s">
        <v>23</v>
      </c>
      <c r="M9" s="26" t="s">
        <v>25</v>
      </c>
      <c r="N9" s="26" t="s">
        <v>24</v>
      </c>
      <c r="O9" s="26" t="s">
        <v>23</v>
      </c>
      <c r="P9" s="26" t="s">
        <v>24</v>
      </c>
      <c r="Q9" s="49">
        <f t="shared" si="2"/>
        <v>0</v>
      </c>
      <c r="R9" s="49">
        <f t="shared" si="3"/>
        <v>2</v>
      </c>
      <c r="S9" s="49">
        <f t="shared" si="4"/>
        <v>3</v>
      </c>
      <c r="T9" s="49">
        <f t="shared" si="5"/>
        <v>2</v>
      </c>
      <c r="U9" s="49">
        <f t="shared" si="6"/>
        <v>1</v>
      </c>
      <c r="V9" s="49">
        <f t="shared" si="7"/>
        <v>3</v>
      </c>
      <c r="W9" s="49">
        <f t="shared" si="8"/>
        <v>0</v>
      </c>
      <c r="X9" s="49">
        <f t="shared" si="9"/>
        <v>1</v>
      </c>
      <c r="Y9" s="49">
        <f t="shared" si="10"/>
        <v>3</v>
      </c>
      <c r="Z9" s="49">
        <f t="shared" si="11"/>
        <v>1</v>
      </c>
      <c r="AA9" s="50">
        <f t="shared" si="12"/>
        <v>1.6</v>
      </c>
      <c r="AB9" s="51"/>
    </row>
    <row r="10" spans="1:28" ht="63.6" customHeight="1">
      <c r="A10" s="1" t="s">
        <v>239</v>
      </c>
      <c r="B10" s="24" t="s">
        <v>54</v>
      </c>
      <c r="C10" s="2" t="s">
        <v>55</v>
      </c>
      <c r="D10" s="5" t="s">
        <v>45</v>
      </c>
      <c r="E10" s="2" t="s">
        <v>46</v>
      </c>
      <c r="F10" s="2" t="s">
        <v>56</v>
      </c>
      <c r="G10" s="3" t="s">
        <v>21</v>
      </c>
      <c r="H10" s="3" t="s">
        <v>22</v>
      </c>
      <c r="I10" s="3" t="s">
        <v>23</v>
      </c>
      <c r="J10" s="26" t="s">
        <v>22</v>
      </c>
      <c r="K10" s="26" t="s">
        <v>24</v>
      </c>
      <c r="L10" s="26" t="s">
        <v>23</v>
      </c>
      <c r="M10" s="26" t="s">
        <v>25</v>
      </c>
      <c r="N10" s="26" t="s">
        <v>24</v>
      </c>
      <c r="O10" s="26" t="s">
        <v>23</v>
      </c>
      <c r="P10" s="26" t="s">
        <v>24</v>
      </c>
      <c r="Q10" s="49">
        <f t="shared" si="2"/>
        <v>0</v>
      </c>
      <c r="R10" s="49">
        <f t="shared" si="3"/>
        <v>2</v>
      </c>
      <c r="S10" s="49">
        <f t="shared" si="4"/>
        <v>3</v>
      </c>
      <c r="T10" s="49">
        <f t="shared" si="5"/>
        <v>2</v>
      </c>
      <c r="U10" s="49">
        <f t="shared" si="6"/>
        <v>1</v>
      </c>
      <c r="V10" s="49">
        <f t="shared" si="7"/>
        <v>3</v>
      </c>
      <c r="W10" s="49">
        <f t="shared" si="8"/>
        <v>0</v>
      </c>
      <c r="X10" s="49">
        <f t="shared" si="9"/>
        <v>1</v>
      </c>
      <c r="Y10" s="49">
        <f t="shared" si="10"/>
        <v>3</v>
      </c>
      <c r="Z10" s="49">
        <f t="shared" si="11"/>
        <v>1</v>
      </c>
      <c r="AA10" s="50">
        <f t="shared" si="12"/>
        <v>1.6</v>
      </c>
      <c r="AB10" s="51"/>
    </row>
    <row r="11" spans="1:28" ht="63.6" customHeight="1">
      <c r="A11" s="1" t="s">
        <v>240</v>
      </c>
      <c r="B11" s="9" t="s">
        <v>57</v>
      </c>
      <c r="C11" s="2" t="s">
        <v>58</v>
      </c>
      <c r="D11" s="5" t="s">
        <v>28</v>
      </c>
      <c r="E11" s="2" t="s">
        <v>46</v>
      </c>
      <c r="F11" s="2" t="s">
        <v>59</v>
      </c>
      <c r="G11" s="3" t="s">
        <v>30</v>
      </c>
      <c r="H11" s="3" t="s">
        <v>22</v>
      </c>
      <c r="I11" s="3" t="s">
        <v>24</v>
      </c>
      <c r="J11" s="26" t="s">
        <v>23</v>
      </c>
      <c r="K11" s="26" t="s">
        <v>24</v>
      </c>
      <c r="L11" s="26" t="s">
        <v>23</v>
      </c>
      <c r="M11" s="26" t="s">
        <v>25</v>
      </c>
      <c r="N11" s="26" t="s">
        <v>24</v>
      </c>
      <c r="O11" s="26" t="s">
        <v>24</v>
      </c>
      <c r="P11" s="26" t="s">
        <v>24</v>
      </c>
      <c r="Q11" s="49">
        <f t="shared" si="2"/>
        <v>0</v>
      </c>
      <c r="R11" s="49">
        <f t="shared" si="3"/>
        <v>2</v>
      </c>
      <c r="S11" s="49">
        <f t="shared" si="4"/>
        <v>1</v>
      </c>
      <c r="T11" s="49">
        <f t="shared" si="5"/>
        <v>3</v>
      </c>
      <c r="U11" s="49">
        <f t="shared" si="6"/>
        <v>1</v>
      </c>
      <c r="V11" s="49">
        <f t="shared" si="7"/>
        <v>3</v>
      </c>
      <c r="W11" s="49">
        <f t="shared" si="8"/>
        <v>0</v>
      </c>
      <c r="X11" s="49">
        <f t="shared" si="9"/>
        <v>1</v>
      </c>
      <c r="Y11" s="49">
        <f t="shared" si="10"/>
        <v>1</v>
      </c>
      <c r="Z11" s="49">
        <f t="shared" si="11"/>
        <v>1</v>
      </c>
      <c r="AA11" s="50">
        <f t="shared" si="12"/>
        <v>1.3</v>
      </c>
      <c r="AB11" s="51"/>
    </row>
    <row r="12" spans="1:28" ht="63.6" customHeight="1">
      <c r="A12" s="1" t="s">
        <v>241</v>
      </c>
      <c r="B12" s="9" t="s">
        <v>60</v>
      </c>
      <c r="C12" s="2" t="s">
        <v>61</v>
      </c>
      <c r="D12" s="5" t="s">
        <v>62</v>
      </c>
      <c r="E12" s="2" t="s">
        <v>63</v>
      </c>
      <c r="F12" s="2" t="s">
        <v>64</v>
      </c>
      <c r="G12" s="3" t="s">
        <v>21</v>
      </c>
      <c r="H12" s="3" t="s">
        <v>22</v>
      </c>
      <c r="I12" s="3" t="s">
        <v>22</v>
      </c>
      <c r="J12" s="26" t="s">
        <v>22</v>
      </c>
      <c r="K12" s="26" t="s">
        <v>24</v>
      </c>
      <c r="L12" s="26" t="s">
        <v>23</v>
      </c>
      <c r="M12" s="26" t="s">
        <v>25</v>
      </c>
      <c r="N12" s="26" t="s">
        <v>24</v>
      </c>
      <c r="O12" s="26" t="s">
        <v>23</v>
      </c>
      <c r="P12" s="26" t="s">
        <v>24</v>
      </c>
      <c r="Q12" s="49">
        <f t="shared" si="2"/>
        <v>0</v>
      </c>
      <c r="R12" s="49">
        <f t="shared" si="3"/>
        <v>2</v>
      </c>
      <c r="S12" s="49">
        <f t="shared" si="4"/>
        <v>2</v>
      </c>
      <c r="T12" s="49">
        <f t="shared" si="5"/>
        <v>2</v>
      </c>
      <c r="U12" s="49">
        <f t="shared" si="6"/>
        <v>1</v>
      </c>
      <c r="V12" s="49">
        <f t="shared" si="7"/>
        <v>3</v>
      </c>
      <c r="W12" s="49">
        <f t="shared" si="8"/>
        <v>0</v>
      </c>
      <c r="X12" s="49">
        <f t="shared" si="9"/>
        <v>1</v>
      </c>
      <c r="Y12" s="49">
        <f t="shared" si="10"/>
        <v>3</v>
      </c>
      <c r="Z12" s="49">
        <f t="shared" si="11"/>
        <v>1</v>
      </c>
      <c r="AA12" s="50">
        <f t="shared" si="12"/>
        <v>1.5</v>
      </c>
      <c r="AB12" s="51"/>
    </row>
    <row r="13" spans="1:28" ht="76.2" customHeight="1">
      <c r="A13" s="1" t="s">
        <v>242</v>
      </c>
      <c r="B13" s="9" t="s">
        <v>65</v>
      </c>
      <c r="C13" s="2" t="s">
        <v>66</v>
      </c>
      <c r="D13" s="5" t="s">
        <v>67</v>
      </c>
      <c r="E13" s="2" t="s">
        <v>52</v>
      </c>
      <c r="F13" s="2" t="s">
        <v>68</v>
      </c>
      <c r="G13" s="3" t="s">
        <v>21</v>
      </c>
      <c r="H13" s="3" t="s">
        <v>22</v>
      </c>
      <c r="I13" s="3" t="s">
        <v>23</v>
      </c>
      <c r="J13" s="26" t="s">
        <v>22</v>
      </c>
      <c r="K13" s="26" t="s">
        <v>24</v>
      </c>
      <c r="L13" s="26" t="s">
        <v>23</v>
      </c>
      <c r="M13" s="26" t="s">
        <v>42</v>
      </c>
      <c r="N13" s="26" t="s">
        <v>23</v>
      </c>
      <c r="O13" s="26" t="s">
        <v>23</v>
      </c>
      <c r="P13" s="26" t="s">
        <v>24</v>
      </c>
      <c r="Q13" s="49">
        <f t="shared" si="2"/>
        <v>0</v>
      </c>
      <c r="R13" s="49">
        <f t="shared" si="3"/>
        <v>2</v>
      </c>
      <c r="S13" s="49">
        <f t="shared" si="4"/>
        <v>3</v>
      </c>
      <c r="T13" s="49">
        <f t="shared" si="5"/>
        <v>2</v>
      </c>
      <c r="U13" s="49">
        <f t="shared" si="6"/>
        <v>1</v>
      </c>
      <c r="V13" s="49">
        <f t="shared" si="7"/>
        <v>3</v>
      </c>
      <c r="W13" s="49">
        <f t="shared" si="8"/>
        <v>0</v>
      </c>
      <c r="X13" s="49">
        <f t="shared" si="9"/>
        <v>3</v>
      </c>
      <c r="Y13" s="49">
        <f t="shared" si="10"/>
        <v>3</v>
      </c>
      <c r="Z13" s="49">
        <f t="shared" si="11"/>
        <v>1</v>
      </c>
      <c r="AA13" s="50">
        <f t="shared" si="12"/>
        <v>1.8</v>
      </c>
      <c r="AB13" s="51"/>
    </row>
    <row r="14" spans="1:28" ht="63.6" customHeight="1">
      <c r="A14" s="1" t="s">
        <v>243</v>
      </c>
      <c r="B14" s="9" t="s">
        <v>69</v>
      </c>
      <c r="C14" s="2" t="s">
        <v>27</v>
      </c>
      <c r="D14" s="5" t="s">
        <v>70</v>
      </c>
      <c r="E14" s="2" t="s">
        <v>52</v>
      </c>
      <c r="F14" s="2" t="s">
        <v>71</v>
      </c>
      <c r="G14" s="3" t="s">
        <v>21</v>
      </c>
      <c r="H14" s="3" t="s">
        <v>22</v>
      </c>
      <c r="I14" s="3" t="s">
        <v>23</v>
      </c>
      <c r="J14" s="26" t="s">
        <v>22</v>
      </c>
      <c r="K14" s="26" t="s">
        <v>24</v>
      </c>
      <c r="L14" s="26" t="s">
        <v>23</v>
      </c>
      <c r="M14" s="26" t="s">
        <v>42</v>
      </c>
      <c r="N14" s="26" t="s">
        <v>24</v>
      </c>
      <c r="O14" s="26" t="s">
        <v>23</v>
      </c>
      <c r="P14" s="26" t="s">
        <v>24</v>
      </c>
      <c r="Q14" s="49">
        <f t="shared" si="2"/>
        <v>0</v>
      </c>
      <c r="R14" s="49">
        <f t="shared" si="3"/>
        <v>2</v>
      </c>
      <c r="S14" s="49">
        <f t="shared" si="4"/>
        <v>3</v>
      </c>
      <c r="T14" s="49">
        <f t="shared" si="5"/>
        <v>2</v>
      </c>
      <c r="U14" s="49">
        <f t="shared" si="6"/>
        <v>1</v>
      </c>
      <c r="V14" s="49">
        <f t="shared" si="7"/>
        <v>3</v>
      </c>
      <c r="W14" s="49">
        <f t="shared" si="8"/>
        <v>0</v>
      </c>
      <c r="X14" s="49">
        <f t="shared" si="9"/>
        <v>1</v>
      </c>
      <c r="Y14" s="49">
        <f t="shared" si="10"/>
        <v>3</v>
      </c>
      <c r="Z14" s="49">
        <f t="shared" si="11"/>
        <v>1</v>
      </c>
      <c r="AA14" s="50">
        <f t="shared" si="12"/>
        <v>1.6</v>
      </c>
      <c r="AB14" s="51"/>
    </row>
    <row r="15" spans="1:28" ht="63.6" customHeight="1">
      <c r="A15" s="1" t="s">
        <v>244</v>
      </c>
      <c r="B15" s="9" t="s">
        <v>72</v>
      </c>
      <c r="C15" s="2" t="s">
        <v>17</v>
      </c>
      <c r="D15" s="5" t="s">
        <v>73</v>
      </c>
      <c r="E15" s="2" t="s">
        <v>52</v>
      </c>
      <c r="F15" s="2" t="s">
        <v>74</v>
      </c>
      <c r="G15" s="3" t="s">
        <v>21</v>
      </c>
      <c r="H15" s="3" t="s">
        <v>22</v>
      </c>
      <c r="I15" s="3" t="s">
        <v>23</v>
      </c>
      <c r="J15" s="26" t="s">
        <v>22</v>
      </c>
      <c r="K15" s="26" t="s">
        <v>24</v>
      </c>
      <c r="L15" s="26" t="s">
        <v>23</v>
      </c>
      <c r="M15" s="26" t="s">
        <v>25</v>
      </c>
      <c r="N15" s="26" t="s">
        <v>24</v>
      </c>
      <c r="O15" s="26" t="s">
        <v>23</v>
      </c>
      <c r="P15" s="26" t="s">
        <v>24</v>
      </c>
      <c r="Q15" s="49">
        <f t="shared" si="2"/>
        <v>0</v>
      </c>
      <c r="R15" s="49">
        <f t="shared" si="3"/>
        <v>2</v>
      </c>
      <c r="S15" s="49">
        <f t="shared" si="4"/>
        <v>3</v>
      </c>
      <c r="T15" s="49">
        <f t="shared" si="5"/>
        <v>2</v>
      </c>
      <c r="U15" s="49">
        <f t="shared" si="6"/>
        <v>1</v>
      </c>
      <c r="V15" s="49">
        <f t="shared" si="7"/>
        <v>3</v>
      </c>
      <c r="W15" s="49">
        <f t="shared" si="8"/>
        <v>0</v>
      </c>
      <c r="X15" s="49">
        <f t="shared" si="9"/>
        <v>1</v>
      </c>
      <c r="Y15" s="49">
        <f t="shared" si="10"/>
        <v>3</v>
      </c>
      <c r="Z15" s="49">
        <f t="shared" si="11"/>
        <v>1</v>
      </c>
      <c r="AA15" s="50">
        <f t="shared" si="12"/>
        <v>1.6</v>
      </c>
      <c r="AB15" s="51"/>
    </row>
    <row r="16" spans="1:28" ht="39.6" customHeight="1">
      <c r="A16" s="1" t="s">
        <v>245</v>
      </c>
      <c r="B16" s="9" t="s">
        <v>75</v>
      </c>
      <c r="C16" s="2" t="s">
        <v>17</v>
      </c>
      <c r="D16" s="2" t="s">
        <v>32</v>
      </c>
      <c r="E16" s="2" t="s">
        <v>76</v>
      </c>
      <c r="F16" s="2" t="s">
        <v>77</v>
      </c>
      <c r="G16" s="3" t="s">
        <v>21</v>
      </c>
      <c r="H16" s="3" t="s">
        <v>22</v>
      </c>
      <c r="I16" s="3" t="s">
        <v>24</v>
      </c>
      <c r="J16" s="26" t="s">
        <v>22</v>
      </c>
      <c r="K16" s="26" t="s">
        <v>24</v>
      </c>
      <c r="L16" s="26" t="s">
        <v>24</v>
      </c>
      <c r="M16" s="26" t="s">
        <v>25</v>
      </c>
      <c r="N16" s="26" t="s">
        <v>24</v>
      </c>
      <c r="O16" s="26" t="s">
        <v>23</v>
      </c>
      <c r="P16" s="26" t="s">
        <v>24</v>
      </c>
      <c r="Q16" s="49">
        <f t="shared" si="2"/>
        <v>0</v>
      </c>
      <c r="R16" s="49">
        <f t="shared" si="3"/>
        <v>2</v>
      </c>
      <c r="S16" s="49">
        <f t="shared" si="4"/>
        <v>1</v>
      </c>
      <c r="T16" s="49">
        <f t="shared" si="5"/>
        <v>2</v>
      </c>
      <c r="U16" s="49">
        <f t="shared" si="6"/>
        <v>1</v>
      </c>
      <c r="V16" s="49">
        <f t="shared" si="7"/>
        <v>1</v>
      </c>
      <c r="W16" s="49">
        <f t="shared" si="8"/>
        <v>0</v>
      </c>
      <c r="X16" s="49">
        <f t="shared" si="9"/>
        <v>1</v>
      </c>
      <c r="Y16" s="49">
        <f t="shared" si="10"/>
        <v>3</v>
      </c>
      <c r="Z16" s="49">
        <f t="shared" si="11"/>
        <v>1</v>
      </c>
      <c r="AA16" s="50">
        <f t="shared" si="12"/>
        <v>1.2</v>
      </c>
      <c r="AB16" s="51"/>
    </row>
    <row r="17" spans="1:28" ht="63.6" customHeight="1">
      <c r="A17" s="1" t="s">
        <v>246</v>
      </c>
      <c r="B17" s="9" t="s">
        <v>78</v>
      </c>
      <c r="C17" s="2" t="s">
        <v>79</v>
      </c>
      <c r="D17" s="5" t="s">
        <v>45</v>
      </c>
      <c r="E17" s="2" t="s">
        <v>52</v>
      </c>
      <c r="F17" s="2" t="s">
        <v>80</v>
      </c>
      <c r="G17" s="3" t="s">
        <v>21</v>
      </c>
      <c r="H17" s="3" t="s">
        <v>22</v>
      </c>
      <c r="I17" s="3" t="s">
        <v>23</v>
      </c>
      <c r="J17" s="26" t="s">
        <v>22</v>
      </c>
      <c r="K17" s="26" t="s">
        <v>24</v>
      </c>
      <c r="L17" s="26" t="s">
        <v>23</v>
      </c>
      <c r="M17" s="26" t="s">
        <v>25</v>
      </c>
      <c r="N17" s="26" t="s">
        <v>24</v>
      </c>
      <c r="O17" s="26" t="s">
        <v>23</v>
      </c>
      <c r="P17" s="26" t="s">
        <v>24</v>
      </c>
      <c r="Q17" s="49">
        <f t="shared" si="2"/>
        <v>0</v>
      </c>
      <c r="R17" s="49">
        <f t="shared" si="3"/>
        <v>2</v>
      </c>
      <c r="S17" s="49">
        <f t="shared" si="4"/>
        <v>3</v>
      </c>
      <c r="T17" s="49">
        <f t="shared" si="5"/>
        <v>2</v>
      </c>
      <c r="U17" s="49">
        <f t="shared" si="6"/>
        <v>1</v>
      </c>
      <c r="V17" s="49">
        <f t="shared" si="7"/>
        <v>3</v>
      </c>
      <c r="W17" s="49">
        <f t="shared" si="8"/>
        <v>0</v>
      </c>
      <c r="X17" s="49">
        <f t="shared" si="9"/>
        <v>1</v>
      </c>
      <c r="Y17" s="49">
        <f t="shared" si="10"/>
        <v>3</v>
      </c>
      <c r="Z17" s="49">
        <f t="shared" si="11"/>
        <v>1</v>
      </c>
      <c r="AA17" s="50">
        <f t="shared" si="12"/>
        <v>1.6</v>
      </c>
      <c r="AB17" s="51"/>
    </row>
    <row r="18" spans="1:28" ht="44.4" customHeight="1">
      <c r="A18" s="1" t="s">
        <v>247</v>
      </c>
      <c r="B18" s="9" t="s">
        <v>81</v>
      </c>
      <c r="C18" s="6" t="s">
        <v>82</v>
      </c>
      <c r="D18" s="5" t="s">
        <v>45</v>
      </c>
      <c r="E18" s="2" t="s">
        <v>83</v>
      </c>
      <c r="F18" s="2" t="s">
        <v>84</v>
      </c>
      <c r="G18" s="3" t="s">
        <v>21</v>
      </c>
      <c r="H18" s="3" t="s">
        <v>22</v>
      </c>
      <c r="I18" s="3" t="s">
        <v>24</v>
      </c>
      <c r="J18" s="26" t="s">
        <v>22</v>
      </c>
      <c r="K18" s="26" t="s">
        <v>24</v>
      </c>
      <c r="L18" s="26" t="s">
        <v>23</v>
      </c>
      <c r="M18" s="26" t="s">
        <v>25</v>
      </c>
      <c r="N18" s="26" t="s">
        <v>24</v>
      </c>
      <c r="O18" s="26" t="s">
        <v>23</v>
      </c>
      <c r="P18" s="26" t="s">
        <v>24</v>
      </c>
      <c r="Q18" s="49">
        <f t="shared" si="2"/>
        <v>0</v>
      </c>
      <c r="R18" s="49">
        <f t="shared" si="3"/>
        <v>2</v>
      </c>
      <c r="S18" s="49">
        <f t="shared" si="4"/>
        <v>1</v>
      </c>
      <c r="T18" s="49">
        <f t="shared" si="5"/>
        <v>2</v>
      </c>
      <c r="U18" s="49">
        <f t="shared" si="6"/>
        <v>1</v>
      </c>
      <c r="V18" s="49">
        <f t="shared" si="7"/>
        <v>3</v>
      </c>
      <c r="W18" s="49">
        <f t="shared" si="8"/>
        <v>0</v>
      </c>
      <c r="X18" s="49">
        <f t="shared" si="9"/>
        <v>1</v>
      </c>
      <c r="Y18" s="49">
        <f t="shared" si="10"/>
        <v>3</v>
      </c>
      <c r="Z18" s="49">
        <f t="shared" si="11"/>
        <v>1</v>
      </c>
      <c r="AA18" s="50">
        <f t="shared" si="12"/>
        <v>1.4</v>
      </c>
      <c r="AB18" s="51"/>
    </row>
    <row r="19" spans="1:28" ht="38.4" customHeight="1">
      <c r="A19" s="1" t="s">
        <v>248</v>
      </c>
      <c r="B19" s="9" t="s">
        <v>85</v>
      </c>
      <c r="C19" s="6" t="s">
        <v>86</v>
      </c>
      <c r="D19" s="5" t="s">
        <v>73</v>
      </c>
      <c r="E19" s="2" t="s">
        <v>52</v>
      </c>
      <c r="F19" s="2" t="s">
        <v>87</v>
      </c>
      <c r="G19" s="3" t="s">
        <v>21</v>
      </c>
      <c r="H19" s="3" t="s">
        <v>22</v>
      </c>
      <c r="I19" s="3" t="s">
        <v>24</v>
      </c>
      <c r="J19" s="26" t="s">
        <v>22</v>
      </c>
      <c r="K19" s="26" t="s">
        <v>23</v>
      </c>
      <c r="L19" s="26" t="s">
        <v>23</v>
      </c>
      <c r="M19" s="26" t="s">
        <v>25</v>
      </c>
      <c r="N19" s="26" t="s">
        <v>24</v>
      </c>
      <c r="O19" s="26" t="s">
        <v>23</v>
      </c>
      <c r="P19" s="26" t="s">
        <v>24</v>
      </c>
      <c r="Q19" s="49">
        <f t="shared" si="2"/>
        <v>0</v>
      </c>
      <c r="R19" s="49">
        <f t="shared" si="3"/>
        <v>2</v>
      </c>
      <c r="S19" s="49">
        <f t="shared" si="4"/>
        <v>1</v>
      </c>
      <c r="T19" s="49">
        <f t="shared" si="5"/>
        <v>2</v>
      </c>
      <c r="U19" s="49">
        <f t="shared" si="6"/>
        <v>3</v>
      </c>
      <c r="V19" s="49">
        <f t="shared" si="7"/>
        <v>3</v>
      </c>
      <c r="W19" s="49">
        <f t="shared" si="8"/>
        <v>0</v>
      </c>
      <c r="X19" s="49">
        <f t="shared" si="9"/>
        <v>1</v>
      </c>
      <c r="Y19" s="49">
        <f t="shared" si="10"/>
        <v>3</v>
      </c>
      <c r="Z19" s="49">
        <f t="shared" si="11"/>
        <v>1</v>
      </c>
      <c r="AA19" s="50">
        <f t="shared" si="12"/>
        <v>1.6</v>
      </c>
      <c r="AB19" s="51"/>
    </row>
    <row r="20" spans="1:28" ht="45.6" customHeight="1">
      <c r="A20" s="1" t="s">
        <v>249</v>
      </c>
      <c r="B20" s="9" t="s">
        <v>88</v>
      </c>
      <c r="C20" s="6" t="s">
        <v>89</v>
      </c>
      <c r="D20" s="5" t="s">
        <v>90</v>
      </c>
      <c r="E20" s="2" t="s">
        <v>83</v>
      </c>
      <c r="F20" s="2" t="s">
        <v>91</v>
      </c>
      <c r="G20" s="3" t="s">
        <v>21</v>
      </c>
      <c r="H20" s="3" t="s">
        <v>22</v>
      </c>
      <c r="I20" s="3" t="s">
        <v>24</v>
      </c>
      <c r="J20" s="26" t="s">
        <v>22</v>
      </c>
      <c r="K20" s="26" t="s">
        <v>24</v>
      </c>
      <c r="L20" s="26" t="s">
        <v>23</v>
      </c>
      <c r="M20" s="26" t="s">
        <v>25</v>
      </c>
      <c r="N20" s="26" t="s">
        <v>24</v>
      </c>
      <c r="O20" s="26" t="s">
        <v>23</v>
      </c>
      <c r="P20" s="26" t="s">
        <v>24</v>
      </c>
      <c r="Q20" s="49">
        <f t="shared" si="2"/>
        <v>0</v>
      </c>
      <c r="R20" s="49">
        <f t="shared" si="3"/>
        <v>2</v>
      </c>
      <c r="S20" s="49">
        <f t="shared" si="4"/>
        <v>1</v>
      </c>
      <c r="T20" s="49">
        <f t="shared" si="5"/>
        <v>2</v>
      </c>
      <c r="U20" s="49">
        <f t="shared" si="6"/>
        <v>1</v>
      </c>
      <c r="V20" s="49">
        <f t="shared" si="7"/>
        <v>3</v>
      </c>
      <c r="W20" s="49">
        <f t="shared" si="8"/>
        <v>0</v>
      </c>
      <c r="X20" s="49">
        <f t="shared" si="9"/>
        <v>1</v>
      </c>
      <c r="Y20" s="49">
        <f t="shared" si="10"/>
        <v>3</v>
      </c>
      <c r="Z20" s="49">
        <f t="shared" si="11"/>
        <v>1</v>
      </c>
      <c r="AA20" s="50">
        <f t="shared" si="12"/>
        <v>1.4</v>
      </c>
      <c r="AB20" s="51"/>
    </row>
    <row r="21" spans="1:28" ht="48" customHeight="1">
      <c r="A21" s="1" t="s">
        <v>250</v>
      </c>
      <c r="B21" s="9" t="s">
        <v>92</v>
      </c>
      <c r="C21" s="6" t="s">
        <v>86</v>
      </c>
      <c r="D21" s="5" t="s">
        <v>28</v>
      </c>
      <c r="E21" s="2" t="s">
        <v>52</v>
      </c>
      <c r="F21" s="2" t="s">
        <v>34</v>
      </c>
      <c r="G21" s="3" t="s">
        <v>21</v>
      </c>
      <c r="H21" s="3" t="s">
        <v>22</v>
      </c>
      <c r="I21" s="3" t="s">
        <v>24</v>
      </c>
      <c r="J21" s="26" t="s">
        <v>22</v>
      </c>
      <c r="K21" s="26" t="s">
        <v>24</v>
      </c>
      <c r="L21" s="26" t="s">
        <v>23</v>
      </c>
      <c r="M21" s="26" t="s">
        <v>25</v>
      </c>
      <c r="N21" s="26" t="s">
        <v>24</v>
      </c>
      <c r="O21" s="26" t="s">
        <v>23</v>
      </c>
      <c r="P21" s="26" t="s">
        <v>24</v>
      </c>
      <c r="Q21" s="49">
        <f t="shared" si="2"/>
        <v>0</v>
      </c>
      <c r="R21" s="49">
        <f t="shared" si="3"/>
        <v>2</v>
      </c>
      <c r="S21" s="49">
        <f t="shared" si="4"/>
        <v>1</v>
      </c>
      <c r="T21" s="49">
        <f t="shared" si="5"/>
        <v>2</v>
      </c>
      <c r="U21" s="49">
        <f t="shared" si="6"/>
        <v>1</v>
      </c>
      <c r="V21" s="49">
        <f t="shared" si="7"/>
        <v>3</v>
      </c>
      <c r="W21" s="49">
        <f t="shared" si="8"/>
        <v>0</v>
      </c>
      <c r="X21" s="49">
        <f t="shared" si="9"/>
        <v>1</v>
      </c>
      <c r="Y21" s="49">
        <f t="shared" si="10"/>
        <v>3</v>
      </c>
      <c r="Z21" s="49">
        <f t="shared" si="11"/>
        <v>1</v>
      </c>
      <c r="AA21" s="50">
        <f t="shared" si="12"/>
        <v>1.4</v>
      </c>
      <c r="AB21" s="51"/>
    </row>
    <row r="22" spans="1:28" ht="47.4" customHeight="1">
      <c r="A22" s="1" t="s">
        <v>93</v>
      </c>
      <c r="B22" s="9" t="s">
        <v>94</v>
      </c>
      <c r="C22" s="6" t="s">
        <v>95</v>
      </c>
      <c r="D22" s="5" t="s">
        <v>18</v>
      </c>
      <c r="E22" s="2" t="s">
        <v>52</v>
      </c>
      <c r="F22" s="2" t="s">
        <v>96</v>
      </c>
      <c r="G22" s="3" t="s">
        <v>21</v>
      </c>
      <c r="H22" s="3" t="s">
        <v>22</v>
      </c>
      <c r="I22" s="3" t="s">
        <v>42</v>
      </c>
      <c r="J22" s="26" t="s">
        <v>24</v>
      </c>
      <c r="K22" s="26" t="s">
        <v>24</v>
      </c>
      <c r="L22" s="26" t="s">
        <v>24</v>
      </c>
      <c r="M22" s="26" t="s">
        <v>25</v>
      </c>
      <c r="N22" s="26" t="s">
        <v>24</v>
      </c>
      <c r="O22" s="26" t="s">
        <v>24</v>
      </c>
      <c r="P22" s="26" t="s">
        <v>24</v>
      </c>
      <c r="Q22" s="49">
        <f t="shared" si="2"/>
        <v>0</v>
      </c>
      <c r="R22" s="49">
        <f t="shared" si="3"/>
        <v>2</v>
      </c>
      <c r="S22" s="49">
        <f t="shared" si="4"/>
        <v>0</v>
      </c>
      <c r="T22" s="49">
        <f t="shared" si="5"/>
        <v>1</v>
      </c>
      <c r="U22" s="49">
        <f t="shared" si="6"/>
        <v>1</v>
      </c>
      <c r="V22" s="49">
        <f t="shared" si="7"/>
        <v>1</v>
      </c>
      <c r="W22" s="49">
        <f t="shared" si="8"/>
        <v>0</v>
      </c>
      <c r="X22" s="49">
        <f t="shared" si="9"/>
        <v>1</v>
      </c>
      <c r="Y22" s="49">
        <f t="shared" si="10"/>
        <v>1</v>
      </c>
      <c r="Z22" s="49">
        <f t="shared" si="11"/>
        <v>1</v>
      </c>
      <c r="AA22" s="50">
        <f t="shared" si="12"/>
        <v>0.8</v>
      </c>
      <c r="AB22" s="51"/>
    </row>
    <row r="23" spans="1:28" ht="52.2" customHeight="1">
      <c r="A23" s="1" t="s">
        <v>97</v>
      </c>
      <c r="B23" s="10" t="s">
        <v>98</v>
      </c>
      <c r="C23" s="6" t="s">
        <v>95</v>
      </c>
      <c r="D23" s="5" t="s">
        <v>99</v>
      </c>
      <c r="E23" s="25" t="s">
        <v>52</v>
      </c>
      <c r="F23" s="25" t="s">
        <v>100</v>
      </c>
      <c r="G23" s="26" t="s">
        <v>21</v>
      </c>
      <c r="H23" s="26" t="s">
        <v>22</v>
      </c>
      <c r="I23" s="26" t="s">
        <v>22</v>
      </c>
      <c r="J23" s="26" t="s">
        <v>22</v>
      </c>
      <c r="K23" s="26" t="s">
        <v>24</v>
      </c>
      <c r="L23" s="26" t="s">
        <v>23</v>
      </c>
      <c r="M23" s="26" t="s">
        <v>25</v>
      </c>
      <c r="N23" s="26" t="s">
        <v>24</v>
      </c>
      <c r="O23" s="26" t="s">
        <v>23</v>
      </c>
      <c r="P23" s="26" t="s">
        <v>24</v>
      </c>
      <c r="Q23" s="49">
        <f t="shared" si="2"/>
        <v>0</v>
      </c>
      <c r="R23" s="49">
        <f t="shared" si="3"/>
        <v>2</v>
      </c>
      <c r="S23" s="49">
        <f t="shared" si="4"/>
        <v>2</v>
      </c>
      <c r="T23" s="49">
        <f t="shared" si="5"/>
        <v>2</v>
      </c>
      <c r="U23" s="49">
        <f t="shared" si="6"/>
        <v>1</v>
      </c>
      <c r="V23" s="49">
        <f t="shared" si="7"/>
        <v>3</v>
      </c>
      <c r="W23" s="49">
        <f t="shared" si="8"/>
        <v>0</v>
      </c>
      <c r="X23" s="49">
        <f t="shared" si="9"/>
        <v>1</v>
      </c>
      <c r="Y23" s="49">
        <f t="shared" si="10"/>
        <v>3</v>
      </c>
      <c r="Z23" s="49">
        <f t="shared" si="11"/>
        <v>1</v>
      </c>
      <c r="AA23" s="50">
        <f t="shared" si="12"/>
        <v>1.5</v>
      </c>
      <c r="AB23" s="51"/>
    </row>
    <row r="24" spans="1:28" ht="36.6" customHeight="1">
      <c r="A24" s="11" t="s">
        <v>101</v>
      </c>
      <c r="B24" s="10" t="s">
        <v>102</v>
      </c>
      <c r="C24" s="6" t="s">
        <v>103</v>
      </c>
      <c r="D24" s="5" t="s">
        <v>104</v>
      </c>
      <c r="E24" s="25" t="s">
        <v>52</v>
      </c>
      <c r="F24" s="25" t="s">
        <v>105</v>
      </c>
      <c r="G24" s="26" t="s">
        <v>21</v>
      </c>
      <c r="H24" s="26" t="s">
        <v>22</v>
      </c>
      <c r="I24" s="26" t="s">
        <v>25</v>
      </c>
      <c r="J24" s="26" t="s">
        <v>24</v>
      </c>
      <c r="K24" s="26" t="s">
        <v>24</v>
      </c>
      <c r="L24" s="26" t="s">
        <v>24</v>
      </c>
      <c r="M24" s="26" t="s">
        <v>25</v>
      </c>
      <c r="N24" s="26" t="s">
        <v>24</v>
      </c>
      <c r="O24" s="26" t="s">
        <v>24</v>
      </c>
      <c r="P24" s="26" t="s">
        <v>24</v>
      </c>
      <c r="Q24" s="49">
        <f t="shared" si="2"/>
        <v>0</v>
      </c>
      <c r="R24" s="49">
        <f t="shared" si="3"/>
        <v>2</v>
      </c>
      <c r="S24" s="49">
        <f t="shared" si="4"/>
        <v>0</v>
      </c>
      <c r="T24" s="49">
        <f t="shared" si="5"/>
        <v>1</v>
      </c>
      <c r="U24" s="49">
        <f t="shared" si="6"/>
        <v>1</v>
      </c>
      <c r="V24" s="49">
        <f t="shared" si="7"/>
        <v>1</v>
      </c>
      <c r="W24" s="49">
        <f t="shared" si="8"/>
        <v>0</v>
      </c>
      <c r="X24" s="49">
        <f t="shared" si="9"/>
        <v>1</v>
      </c>
      <c r="Y24" s="49">
        <f t="shared" si="10"/>
        <v>1</v>
      </c>
      <c r="Z24" s="49">
        <f t="shared" si="11"/>
        <v>1</v>
      </c>
      <c r="AA24" s="50">
        <f t="shared" si="12"/>
        <v>0.8</v>
      </c>
      <c r="AB24" s="51"/>
    </row>
    <row r="25" spans="1:28" ht="45" customHeight="1">
      <c r="A25" s="11" t="s">
        <v>106</v>
      </c>
      <c r="B25" s="1" t="s">
        <v>107</v>
      </c>
      <c r="C25" s="6" t="s">
        <v>108</v>
      </c>
      <c r="D25" s="5" t="s">
        <v>109</v>
      </c>
      <c r="E25" s="25" t="s">
        <v>19</v>
      </c>
      <c r="F25" s="2" t="s">
        <v>34</v>
      </c>
      <c r="G25" s="26" t="s">
        <v>21</v>
      </c>
      <c r="H25" s="26" t="s">
        <v>22</v>
      </c>
      <c r="I25" s="26" t="s">
        <v>42</v>
      </c>
      <c r="J25" s="26" t="s">
        <v>22</v>
      </c>
      <c r="K25" s="26" t="s">
        <v>24</v>
      </c>
      <c r="L25" s="26" t="s">
        <v>23</v>
      </c>
      <c r="M25" s="26" t="s">
        <v>25</v>
      </c>
      <c r="N25" s="26" t="s">
        <v>24</v>
      </c>
      <c r="O25" s="26" t="s">
        <v>24</v>
      </c>
      <c r="P25" s="26" t="s">
        <v>24</v>
      </c>
      <c r="Q25" s="49">
        <f t="shared" si="2"/>
        <v>0</v>
      </c>
      <c r="R25" s="49">
        <f t="shared" si="3"/>
        <v>2</v>
      </c>
      <c r="S25" s="49">
        <f t="shared" si="4"/>
        <v>0</v>
      </c>
      <c r="T25" s="49">
        <f t="shared" si="5"/>
        <v>2</v>
      </c>
      <c r="U25" s="49">
        <f t="shared" si="6"/>
        <v>1</v>
      </c>
      <c r="V25" s="49">
        <f t="shared" si="7"/>
        <v>3</v>
      </c>
      <c r="W25" s="49">
        <f t="shared" si="8"/>
        <v>0</v>
      </c>
      <c r="X25" s="49">
        <f t="shared" si="9"/>
        <v>1</v>
      </c>
      <c r="Y25" s="49">
        <f t="shared" si="10"/>
        <v>1</v>
      </c>
      <c r="Z25" s="49">
        <f t="shared" si="11"/>
        <v>1</v>
      </c>
      <c r="AA25" s="50">
        <f t="shared" si="12"/>
        <v>1.1000000000000001</v>
      </c>
      <c r="AB25" s="51"/>
    </row>
    <row r="26" spans="1:28" ht="36.6" customHeight="1">
      <c r="A26" s="1" t="s">
        <v>110</v>
      </c>
      <c r="B26" s="1" t="s">
        <v>111</v>
      </c>
      <c r="C26" s="6" t="s">
        <v>112</v>
      </c>
      <c r="D26" s="5" t="s">
        <v>104</v>
      </c>
      <c r="E26" s="25" t="s">
        <v>19</v>
      </c>
      <c r="F26" s="2" t="s">
        <v>34</v>
      </c>
      <c r="G26" s="26" t="s">
        <v>21</v>
      </c>
      <c r="H26" s="26" t="s">
        <v>22</v>
      </c>
      <c r="I26" s="26" t="s">
        <v>25</v>
      </c>
      <c r="J26" s="26" t="s">
        <v>22</v>
      </c>
      <c r="K26" s="26" t="s">
        <v>24</v>
      </c>
      <c r="L26" s="26" t="s">
        <v>23</v>
      </c>
      <c r="M26" s="26" t="s">
        <v>25</v>
      </c>
      <c r="N26" s="26" t="s">
        <v>24</v>
      </c>
      <c r="O26" s="26" t="s">
        <v>23</v>
      </c>
      <c r="P26" s="26" t="s">
        <v>24</v>
      </c>
      <c r="Q26" s="49">
        <f t="shared" si="2"/>
        <v>0</v>
      </c>
      <c r="R26" s="49">
        <f t="shared" si="3"/>
        <v>2</v>
      </c>
      <c r="S26" s="49">
        <f t="shared" si="4"/>
        <v>0</v>
      </c>
      <c r="T26" s="49">
        <f t="shared" si="5"/>
        <v>2</v>
      </c>
      <c r="U26" s="49">
        <f t="shared" si="6"/>
        <v>1</v>
      </c>
      <c r="V26" s="49">
        <f t="shared" si="7"/>
        <v>3</v>
      </c>
      <c r="W26" s="49">
        <f t="shared" si="8"/>
        <v>0</v>
      </c>
      <c r="X26" s="49">
        <f t="shared" si="9"/>
        <v>1</v>
      </c>
      <c r="Y26" s="49">
        <f t="shared" si="10"/>
        <v>3</v>
      </c>
      <c r="Z26" s="49">
        <f t="shared" si="11"/>
        <v>1</v>
      </c>
      <c r="AA26" s="50">
        <f t="shared" si="12"/>
        <v>1.3</v>
      </c>
      <c r="AB26" s="51"/>
    </row>
    <row r="27" spans="1:28" ht="30.6">
      <c r="A27" s="1" t="s">
        <v>113</v>
      </c>
      <c r="B27" s="1" t="s">
        <v>114</v>
      </c>
      <c r="C27" s="6" t="s">
        <v>112</v>
      </c>
      <c r="D27" s="5" t="s">
        <v>115</v>
      </c>
      <c r="E27" s="25" t="s">
        <v>116</v>
      </c>
      <c r="F27" s="25" t="s">
        <v>117</v>
      </c>
      <c r="G27" s="26" t="s">
        <v>118</v>
      </c>
      <c r="H27" s="26" t="s">
        <v>22</v>
      </c>
      <c r="I27" s="26" t="s">
        <v>25</v>
      </c>
      <c r="J27" s="26" t="s">
        <v>22</v>
      </c>
      <c r="K27" s="26" t="s">
        <v>23</v>
      </c>
      <c r="L27" s="26" t="s">
        <v>23</v>
      </c>
      <c r="M27" s="26" t="s">
        <v>25</v>
      </c>
      <c r="N27" s="26" t="s">
        <v>24</v>
      </c>
      <c r="O27" s="26" t="s">
        <v>23</v>
      </c>
      <c r="P27" s="26" t="s">
        <v>24</v>
      </c>
      <c r="Q27" s="49">
        <f t="shared" si="2"/>
        <v>0</v>
      </c>
      <c r="R27" s="49">
        <f t="shared" si="3"/>
        <v>2</v>
      </c>
      <c r="S27" s="49">
        <f t="shared" si="4"/>
        <v>0</v>
      </c>
      <c r="T27" s="49">
        <f t="shared" si="5"/>
        <v>2</v>
      </c>
      <c r="U27" s="49">
        <f t="shared" si="6"/>
        <v>3</v>
      </c>
      <c r="V27" s="49">
        <f t="shared" si="7"/>
        <v>3</v>
      </c>
      <c r="W27" s="49">
        <f t="shared" si="8"/>
        <v>0</v>
      </c>
      <c r="X27" s="49">
        <f t="shared" si="9"/>
        <v>1</v>
      </c>
      <c r="Y27" s="49">
        <f t="shared" si="10"/>
        <v>3</v>
      </c>
      <c r="Z27" s="49">
        <f t="shared" si="11"/>
        <v>1</v>
      </c>
      <c r="AA27" s="50">
        <f t="shared" si="12"/>
        <v>1.5</v>
      </c>
      <c r="AB27" s="51"/>
    </row>
    <row r="28" spans="1:28" ht="20.399999999999999">
      <c r="A28" s="1" t="s">
        <v>119</v>
      </c>
      <c r="B28" s="1" t="s">
        <v>120</v>
      </c>
      <c r="C28" s="6" t="s">
        <v>121</v>
      </c>
      <c r="D28" s="5" t="s">
        <v>122</v>
      </c>
      <c r="E28" s="25" t="s">
        <v>52</v>
      </c>
      <c r="F28" s="25" t="s">
        <v>123</v>
      </c>
      <c r="G28" s="26" t="s">
        <v>21</v>
      </c>
      <c r="H28" s="26" t="s">
        <v>22</v>
      </c>
      <c r="I28" s="26" t="s">
        <v>124</v>
      </c>
      <c r="J28" s="26" t="s">
        <v>23</v>
      </c>
      <c r="K28" s="26" t="s">
        <v>24</v>
      </c>
      <c r="L28" s="26" t="s">
        <v>23</v>
      </c>
      <c r="M28" s="26" t="s">
        <v>25</v>
      </c>
      <c r="N28" s="26" t="s">
        <v>24</v>
      </c>
      <c r="O28" s="26" t="s">
        <v>23</v>
      </c>
      <c r="P28" s="26" t="s">
        <v>24</v>
      </c>
      <c r="Q28" s="49">
        <f t="shared" si="2"/>
        <v>0</v>
      </c>
      <c r="R28" s="49">
        <f t="shared" si="3"/>
        <v>2</v>
      </c>
      <c r="S28" s="49">
        <f t="shared" si="4"/>
        <v>0</v>
      </c>
      <c r="T28" s="49">
        <f t="shared" si="5"/>
        <v>3</v>
      </c>
      <c r="U28" s="49">
        <f t="shared" si="6"/>
        <v>1</v>
      </c>
      <c r="V28" s="49">
        <f t="shared" si="7"/>
        <v>3</v>
      </c>
      <c r="W28" s="49">
        <f t="shared" si="8"/>
        <v>0</v>
      </c>
      <c r="X28" s="49">
        <f t="shared" si="9"/>
        <v>1</v>
      </c>
      <c r="Y28" s="49">
        <f t="shared" si="10"/>
        <v>3</v>
      </c>
      <c r="Z28" s="49">
        <f t="shared" si="11"/>
        <v>1</v>
      </c>
      <c r="AA28" s="50">
        <f t="shared" si="12"/>
        <v>1.4</v>
      </c>
      <c r="AB28" s="51"/>
    </row>
    <row r="29" spans="1:28" ht="20.399999999999999">
      <c r="A29" s="1" t="s">
        <v>125</v>
      </c>
      <c r="B29" s="1" t="s">
        <v>126</v>
      </c>
      <c r="C29" s="6" t="s">
        <v>112</v>
      </c>
      <c r="D29" s="5" t="s">
        <v>127</v>
      </c>
      <c r="E29" s="25" t="s">
        <v>52</v>
      </c>
      <c r="F29" s="25" t="s">
        <v>128</v>
      </c>
      <c r="G29" s="26" t="s">
        <v>118</v>
      </c>
      <c r="H29" s="26" t="s">
        <v>22</v>
      </c>
      <c r="I29" s="26" t="s">
        <v>25</v>
      </c>
      <c r="J29" s="26" t="s">
        <v>22</v>
      </c>
      <c r="K29" s="26" t="s">
        <v>23</v>
      </c>
      <c r="L29" s="26" t="s">
        <v>23</v>
      </c>
      <c r="M29" s="26" t="s">
        <v>25</v>
      </c>
      <c r="N29" s="26" t="s">
        <v>24</v>
      </c>
      <c r="O29" s="26" t="s">
        <v>23</v>
      </c>
      <c r="P29" s="26" t="s">
        <v>24</v>
      </c>
      <c r="Q29" s="49">
        <f t="shared" si="2"/>
        <v>0</v>
      </c>
      <c r="R29" s="49">
        <f t="shared" si="3"/>
        <v>2</v>
      </c>
      <c r="S29" s="49">
        <f t="shared" si="4"/>
        <v>0</v>
      </c>
      <c r="T29" s="49">
        <f t="shared" si="5"/>
        <v>2</v>
      </c>
      <c r="U29" s="49">
        <f t="shared" si="6"/>
        <v>3</v>
      </c>
      <c r="V29" s="49">
        <f t="shared" si="7"/>
        <v>3</v>
      </c>
      <c r="W29" s="49">
        <f t="shared" si="8"/>
        <v>0</v>
      </c>
      <c r="X29" s="49">
        <f t="shared" si="9"/>
        <v>1</v>
      </c>
      <c r="Y29" s="49">
        <f t="shared" si="10"/>
        <v>3</v>
      </c>
      <c r="Z29" s="49">
        <f t="shared" si="11"/>
        <v>1</v>
      </c>
      <c r="AA29" s="50">
        <f t="shared" si="12"/>
        <v>1.5</v>
      </c>
      <c r="AB29" s="51"/>
    </row>
    <row r="30" spans="1:28" ht="30.6">
      <c r="A30" s="1" t="s">
        <v>129</v>
      </c>
      <c r="B30" s="1" t="s">
        <v>130</v>
      </c>
      <c r="C30" s="6" t="s">
        <v>121</v>
      </c>
      <c r="D30" s="5" t="s">
        <v>131</v>
      </c>
      <c r="E30" s="25" t="s">
        <v>132</v>
      </c>
      <c r="F30" s="25" t="s">
        <v>133</v>
      </c>
      <c r="G30" s="26" t="s">
        <v>21</v>
      </c>
      <c r="H30" s="26" t="s">
        <v>22</v>
      </c>
      <c r="I30" s="26" t="s">
        <v>42</v>
      </c>
      <c r="J30" s="26" t="s">
        <v>23</v>
      </c>
      <c r="K30" s="26" t="s">
        <v>24</v>
      </c>
      <c r="L30" s="26" t="s">
        <v>24</v>
      </c>
      <c r="M30" s="26" t="s">
        <v>124</v>
      </c>
      <c r="N30" s="26" t="s">
        <v>24</v>
      </c>
      <c r="O30" s="26" t="s">
        <v>23</v>
      </c>
      <c r="P30" s="26" t="s">
        <v>24</v>
      </c>
      <c r="Q30" s="49">
        <f t="shared" si="2"/>
        <v>0</v>
      </c>
      <c r="R30" s="49">
        <f t="shared" si="3"/>
        <v>2</v>
      </c>
      <c r="S30" s="49">
        <f t="shared" si="4"/>
        <v>0</v>
      </c>
      <c r="T30" s="49">
        <f t="shared" si="5"/>
        <v>3</v>
      </c>
      <c r="U30" s="49">
        <f t="shared" si="6"/>
        <v>1</v>
      </c>
      <c r="V30" s="49">
        <f t="shared" si="7"/>
        <v>1</v>
      </c>
      <c r="W30" s="49">
        <f t="shared" si="8"/>
        <v>0</v>
      </c>
      <c r="X30" s="49">
        <f t="shared" si="9"/>
        <v>1</v>
      </c>
      <c r="Y30" s="49">
        <f t="shared" si="10"/>
        <v>3</v>
      </c>
      <c r="Z30" s="49">
        <f t="shared" si="11"/>
        <v>1</v>
      </c>
      <c r="AA30" s="50">
        <f t="shared" si="12"/>
        <v>1.2</v>
      </c>
      <c r="AB30" s="51"/>
    </row>
    <row r="31" spans="1:28" ht="54.6" customHeight="1">
      <c r="A31" s="6" t="s">
        <v>134</v>
      </c>
      <c r="B31" s="1" t="s">
        <v>135</v>
      </c>
      <c r="C31" s="6" t="s">
        <v>112</v>
      </c>
      <c r="D31" s="5" t="s">
        <v>136</v>
      </c>
      <c r="E31" s="25" t="s">
        <v>137</v>
      </c>
      <c r="F31" s="25" t="s">
        <v>138</v>
      </c>
      <c r="G31" s="26" t="s">
        <v>21</v>
      </c>
      <c r="H31" s="26" t="s">
        <v>22</v>
      </c>
      <c r="I31" s="26" t="s">
        <v>124</v>
      </c>
      <c r="J31" s="26" t="s">
        <v>22</v>
      </c>
      <c r="K31" s="26" t="s">
        <v>24</v>
      </c>
      <c r="L31" s="26" t="s">
        <v>23</v>
      </c>
      <c r="M31" s="26" t="s">
        <v>25</v>
      </c>
      <c r="N31" s="26" t="s">
        <v>24</v>
      </c>
      <c r="O31" s="26" t="s">
        <v>24</v>
      </c>
      <c r="P31" s="26" t="s">
        <v>24</v>
      </c>
      <c r="Q31" s="49">
        <f t="shared" si="2"/>
        <v>0</v>
      </c>
      <c r="R31" s="49">
        <f t="shared" si="3"/>
        <v>2</v>
      </c>
      <c r="S31" s="49">
        <f t="shared" si="4"/>
        <v>0</v>
      </c>
      <c r="T31" s="49">
        <f t="shared" si="5"/>
        <v>2</v>
      </c>
      <c r="U31" s="49">
        <f t="shared" si="6"/>
        <v>1</v>
      </c>
      <c r="V31" s="49">
        <f t="shared" si="7"/>
        <v>3</v>
      </c>
      <c r="W31" s="49">
        <f t="shared" si="8"/>
        <v>0</v>
      </c>
      <c r="X31" s="49">
        <f t="shared" si="9"/>
        <v>1</v>
      </c>
      <c r="Y31" s="49">
        <f t="shared" si="10"/>
        <v>1</v>
      </c>
      <c r="Z31" s="49">
        <f t="shared" si="11"/>
        <v>1</v>
      </c>
      <c r="AA31" s="50">
        <f t="shared" si="12"/>
        <v>1.1000000000000001</v>
      </c>
      <c r="AB31" s="51"/>
    </row>
    <row r="32" spans="1:28" ht="45" customHeight="1">
      <c r="A32" s="6" t="s">
        <v>139</v>
      </c>
      <c r="B32" s="1" t="s">
        <v>140</v>
      </c>
      <c r="C32" s="6" t="s">
        <v>112</v>
      </c>
      <c r="D32" s="5" t="s">
        <v>141</v>
      </c>
      <c r="E32" s="25" t="s">
        <v>137</v>
      </c>
      <c r="F32" s="25" t="s">
        <v>142</v>
      </c>
      <c r="G32" s="26" t="s">
        <v>21</v>
      </c>
      <c r="H32" s="26" t="s">
        <v>22</v>
      </c>
      <c r="I32" s="26" t="s">
        <v>124</v>
      </c>
      <c r="J32" s="26" t="s">
        <v>22</v>
      </c>
      <c r="K32" s="26" t="s">
        <v>23</v>
      </c>
      <c r="L32" s="26" t="s">
        <v>23</v>
      </c>
      <c r="M32" s="26" t="s">
        <v>143</v>
      </c>
      <c r="N32" s="26" t="s">
        <v>24</v>
      </c>
      <c r="O32" s="26" t="s">
        <v>24</v>
      </c>
      <c r="P32" s="26" t="s">
        <v>24</v>
      </c>
      <c r="Q32" s="49">
        <f t="shared" si="2"/>
        <v>0</v>
      </c>
      <c r="R32" s="49">
        <f t="shared" si="3"/>
        <v>2</v>
      </c>
      <c r="S32" s="49">
        <f t="shared" si="4"/>
        <v>0</v>
      </c>
      <c r="T32" s="49">
        <f t="shared" si="5"/>
        <v>2</v>
      </c>
      <c r="U32" s="49">
        <f t="shared" si="6"/>
        <v>3</v>
      </c>
      <c r="V32" s="49">
        <f t="shared" si="7"/>
        <v>3</v>
      </c>
      <c r="W32" s="49">
        <f t="shared" si="8"/>
        <v>0</v>
      </c>
      <c r="X32" s="49">
        <f t="shared" si="9"/>
        <v>1</v>
      </c>
      <c r="Y32" s="49">
        <f t="shared" si="10"/>
        <v>1</v>
      </c>
      <c r="Z32" s="49">
        <f t="shared" si="11"/>
        <v>1</v>
      </c>
      <c r="AA32" s="50">
        <f t="shared" si="12"/>
        <v>1.3</v>
      </c>
      <c r="AB32" s="51"/>
    </row>
    <row r="33" spans="1:28" ht="42.6" customHeight="1">
      <c r="A33" s="6" t="s">
        <v>144</v>
      </c>
      <c r="B33" s="1" t="s">
        <v>145</v>
      </c>
      <c r="C33" s="6" t="s">
        <v>112</v>
      </c>
      <c r="D33" s="5" t="s">
        <v>141</v>
      </c>
      <c r="E33" s="25" t="s">
        <v>137</v>
      </c>
      <c r="F33" s="25" t="s">
        <v>146</v>
      </c>
      <c r="G33" s="26" t="s">
        <v>21</v>
      </c>
      <c r="H33" s="26" t="s">
        <v>22</v>
      </c>
      <c r="I33" s="26" t="s">
        <v>124</v>
      </c>
      <c r="J33" s="26" t="s">
        <v>22</v>
      </c>
      <c r="K33" s="26" t="s">
        <v>23</v>
      </c>
      <c r="L33" s="26" t="s">
        <v>23</v>
      </c>
      <c r="M33" s="26" t="s">
        <v>25</v>
      </c>
      <c r="N33" s="26" t="s">
        <v>24</v>
      </c>
      <c r="O33" s="26" t="s">
        <v>24</v>
      </c>
      <c r="P33" s="26" t="s">
        <v>24</v>
      </c>
      <c r="Q33" s="49">
        <f t="shared" si="2"/>
        <v>0</v>
      </c>
      <c r="R33" s="49">
        <f t="shared" si="3"/>
        <v>2</v>
      </c>
      <c r="S33" s="49">
        <f t="shared" si="4"/>
        <v>0</v>
      </c>
      <c r="T33" s="49">
        <f t="shared" si="5"/>
        <v>2</v>
      </c>
      <c r="U33" s="49">
        <f t="shared" si="6"/>
        <v>3</v>
      </c>
      <c r="V33" s="49">
        <f t="shared" si="7"/>
        <v>3</v>
      </c>
      <c r="W33" s="49">
        <f t="shared" si="8"/>
        <v>0</v>
      </c>
      <c r="X33" s="49">
        <f t="shared" si="9"/>
        <v>1</v>
      </c>
      <c r="Y33" s="49">
        <f t="shared" si="10"/>
        <v>1</v>
      </c>
      <c r="Z33" s="49">
        <f t="shared" si="11"/>
        <v>1</v>
      </c>
      <c r="AA33" s="50">
        <f t="shared" si="12"/>
        <v>1.3</v>
      </c>
      <c r="AB33" s="51"/>
    </row>
    <row r="34" spans="1:28" s="11" customFormat="1" ht="27" customHeight="1">
      <c r="A34" s="6" t="s">
        <v>147</v>
      </c>
      <c r="B34" s="1" t="s">
        <v>148</v>
      </c>
      <c r="C34" s="6" t="s">
        <v>112</v>
      </c>
      <c r="D34" s="11" t="s">
        <v>149</v>
      </c>
      <c r="E34" s="11" t="s">
        <v>116</v>
      </c>
      <c r="F34" s="11" t="s">
        <v>150</v>
      </c>
      <c r="G34" s="7" t="s">
        <v>21</v>
      </c>
      <c r="H34" s="7" t="s">
        <v>22</v>
      </c>
      <c r="I34" s="7" t="s">
        <v>25</v>
      </c>
      <c r="J34" s="7" t="s">
        <v>23</v>
      </c>
      <c r="K34" s="7" t="s">
        <v>24</v>
      </c>
      <c r="L34" s="7" t="s">
        <v>23</v>
      </c>
      <c r="M34" s="7" t="s">
        <v>25</v>
      </c>
      <c r="N34" s="7" t="s">
        <v>24</v>
      </c>
      <c r="O34" s="7" t="s">
        <v>24</v>
      </c>
      <c r="P34" s="7" t="s">
        <v>24</v>
      </c>
      <c r="Q34" s="49">
        <f t="shared" si="2"/>
        <v>0</v>
      </c>
      <c r="R34" s="49">
        <f t="shared" si="3"/>
        <v>2</v>
      </c>
      <c r="S34" s="49">
        <f t="shared" si="4"/>
        <v>0</v>
      </c>
      <c r="T34" s="49">
        <f t="shared" si="5"/>
        <v>3</v>
      </c>
      <c r="U34" s="49">
        <f t="shared" si="6"/>
        <v>1</v>
      </c>
      <c r="V34" s="49">
        <f t="shared" si="7"/>
        <v>3</v>
      </c>
      <c r="W34" s="49">
        <f t="shared" si="8"/>
        <v>0</v>
      </c>
      <c r="X34" s="49">
        <f t="shared" si="9"/>
        <v>1</v>
      </c>
      <c r="Y34" s="49">
        <f t="shared" si="10"/>
        <v>1</v>
      </c>
      <c r="Z34" s="49">
        <f t="shared" si="11"/>
        <v>1</v>
      </c>
      <c r="AA34" s="50">
        <f t="shared" si="12"/>
        <v>1.2</v>
      </c>
      <c r="AB34" s="51"/>
    </row>
    <row r="35" spans="1:28" s="11" customFormat="1" ht="30.6">
      <c r="A35" s="6" t="s">
        <v>251</v>
      </c>
      <c r="B35" s="1" t="s">
        <v>151</v>
      </c>
      <c r="C35" s="11" t="s">
        <v>152</v>
      </c>
      <c r="D35" s="11" t="s">
        <v>153</v>
      </c>
      <c r="E35" s="11" t="s">
        <v>137</v>
      </c>
      <c r="F35" s="11" t="s">
        <v>154</v>
      </c>
      <c r="G35" s="7" t="s">
        <v>21</v>
      </c>
      <c r="H35" s="7" t="s">
        <v>23</v>
      </c>
      <c r="I35" s="7" t="s">
        <v>155</v>
      </c>
      <c r="J35" s="7" t="s">
        <v>24</v>
      </c>
      <c r="K35" s="7" t="s">
        <v>24</v>
      </c>
      <c r="L35" s="7" t="s">
        <v>24</v>
      </c>
      <c r="M35" s="7" t="s">
        <v>25</v>
      </c>
      <c r="N35" s="7" t="s">
        <v>24</v>
      </c>
      <c r="O35" s="7" t="s">
        <v>24</v>
      </c>
      <c r="P35" s="7" t="s">
        <v>24</v>
      </c>
      <c r="Q35" s="49">
        <f t="shared" si="2"/>
        <v>0</v>
      </c>
      <c r="R35" s="49">
        <f t="shared" si="3"/>
        <v>3</v>
      </c>
      <c r="S35" s="49">
        <f t="shared" si="4"/>
        <v>0</v>
      </c>
      <c r="T35" s="49">
        <f t="shared" si="5"/>
        <v>1</v>
      </c>
      <c r="U35" s="49">
        <f t="shared" si="6"/>
        <v>1</v>
      </c>
      <c r="V35" s="49">
        <f t="shared" si="7"/>
        <v>1</v>
      </c>
      <c r="W35" s="49">
        <f t="shared" si="8"/>
        <v>0</v>
      </c>
      <c r="X35" s="49">
        <f t="shared" si="9"/>
        <v>1</v>
      </c>
      <c r="Y35" s="49">
        <f t="shared" si="10"/>
        <v>1</v>
      </c>
      <c r="Z35" s="49">
        <f t="shared" si="11"/>
        <v>1</v>
      </c>
      <c r="AA35" s="50">
        <f t="shared" si="12"/>
        <v>0.9</v>
      </c>
      <c r="AB35" s="51"/>
    </row>
    <row r="36" spans="1:28" s="11" customFormat="1" ht="44.4" customHeight="1">
      <c r="A36" s="6" t="s">
        <v>156</v>
      </c>
      <c r="B36" s="1" t="s">
        <v>157</v>
      </c>
      <c r="C36" s="11" t="s">
        <v>152</v>
      </c>
      <c r="D36" s="11" t="s">
        <v>153</v>
      </c>
      <c r="E36" s="11" t="s">
        <v>137</v>
      </c>
      <c r="F36" s="11" t="s">
        <v>154</v>
      </c>
      <c r="G36" s="7" t="s">
        <v>21</v>
      </c>
      <c r="H36" s="7" t="s">
        <v>23</v>
      </c>
      <c r="I36" s="7" t="s">
        <v>25</v>
      </c>
      <c r="J36" s="7" t="s">
        <v>24</v>
      </c>
      <c r="K36" s="7" t="s">
        <v>24</v>
      </c>
      <c r="L36" s="7" t="s">
        <v>24</v>
      </c>
      <c r="M36" s="7" t="s">
        <v>25</v>
      </c>
      <c r="N36" s="7" t="s">
        <v>24</v>
      </c>
      <c r="O36" s="7" t="s">
        <v>24</v>
      </c>
      <c r="P36" s="7" t="s">
        <v>24</v>
      </c>
      <c r="Q36" s="49">
        <f t="shared" si="2"/>
        <v>0</v>
      </c>
      <c r="R36" s="49">
        <f t="shared" si="3"/>
        <v>3</v>
      </c>
      <c r="S36" s="49">
        <f t="shared" si="4"/>
        <v>0</v>
      </c>
      <c r="T36" s="49">
        <f t="shared" si="5"/>
        <v>1</v>
      </c>
      <c r="U36" s="49">
        <f t="shared" si="6"/>
        <v>1</v>
      </c>
      <c r="V36" s="49">
        <f t="shared" si="7"/>
        <v>1</v>
      </c>
      <c r="W36" s="49">
        <f t="shared" si="8"/>
        <v>0</v>
      </c>
      <c r="X36" s="49">
        <f t="shared" si="9"/>
        <v>1</v>
      </c>
      <c r="Y36" s="49">
        <f t="shared" si="10"/>
        <v>1</v>
      </c>
      <c r="Z36" s="49">
        <f t="shared" si="11"/>
        <v>1</v>
      </c>
      <c r="AA36" s="50">
        <f t="shared" si="12"/>
        <v>0.9</v>
      </c>
      <c r="AB36" s="51"/>
    </row>
    <row r="37" spans="1:28" s="11" customFormat="1" ht="37.200000000000003" customHeight="1">
      <c r="A37" s="6" t="s">
        <v>158</v>
      </c>
      <c r="B37" s="1" t="s">
        <v>159</v>
      </c>
      <c r="C37" s="11" t="s">
        <v>152</v>
      </c>
      <c r="D37" s="11" t="s">
        <v>18</v>
      </c>
      <c r="E37" s="11" t="s">
        <v>137</v>
      </c>
      <c r="F37" s="11" t="s">
        <v>160</v>
      </c>
      <c r="G37" s="7" t="s">
        <v>21</v>
      </c>
      <c r="H37" s="7" t="s">
        <v>23</v>
      </c>
      <c r="I37" s="7" t="s">
        <v>25</v>
      </c>
      <c r="J37" s="7" t="s">
        <v>24</v>
      </c>
      <c r="K37" s="7" t="s">
        <v>24</v>
      </c>
      <c r="L37" s="7" t="s">
        <v>24</v>
      </c>
      <c r="M37" s="7" t="s">
        <v>25</v>
      </c>
      <c r="N37" s="7" t="s">
        <v>24</v>
      </c>
      <c r="O37" s="7" t="s">
        <v>24</v>
      </c>
      <c r="P37" s="7" t="s">
        <v>24</v>
      </c>
      <c r="Q37" s="49">
        <f t="shared" si="2"/>
        <v>0</v>
      </c>
      <c r="R37" s="49">
        <f t="shared" si="3"/>
        <v>3</v>
      </c>
      <c r="S37" s="49">
        <f t="shared" si="4"/>
        <v>0</v>
      </c>
      <c r="T37" s="49">
        <f t="shared" si="5"/>
        <v>1</v>
      </c>
      <c r="U37" s="49">
        <f t="shared" si="6"/>
        <v>1</v>
      </c>
      <c r="V37" s="49">
        <f t="shared" si="7"/>
        <v>1</v>
      </c>
      <c r="W37" s="49">
        <f t="shared" si="8"/>
        <v>0</v>
      </c>
      <c r="X37" s="49">
        <f t="shared" si="9"/>
        <v>1</v>
      </c>
      <c r="Y37" s="49">
        <f t="shared" si="10"/>
        <v>1</v>
      </c>
      <c r="Z37" s="49">
        <f t="shared" si="11"/>
        <v>1</v>
      </c>
      <c r="AA37" s="50">
        <f t="shared" si="12"/>
        <v>0.9</v>
      </c>
      <c r="AB37" s="51"/>
    </row>
    <row r="38" spans="1:28" s="11" customFormat="1" ht="37.200000000000003" customHeight="1">
      <c r="A38" s="6" t="s">
        <v>161</v>
      </c>
      <c r="B38" s="1" t="s">
        <v>162</v>
      </c>
      <c r="C38" s="11" t="s">
        <v>163</v>
      </c>
      <c r="D38" s="11" t="s">
        <v>127</v>
      </c>
      <c r="E38" s="11" t="s">
        <v>52</v>
      </c>
      <c r="F38" s="11" t="s">
        <v>164</v>
      </c>
      <c r="G38" s="7" t="s">
        <v>118</v>
      </c>
      <c r="H38" s="7" t="s">
        <v>22</v>
      </c>
      <c r="I38" s="7" t="s">
        <v>25</v>
      </c>
      <c r="J38" s="7" t="s">
        <v>24</v>
      </c>
      <c r="K38" s="7" t="s">
        <v>24</v>
      </c>
      <c r="L38" s="7" t="s">
        <v>24</v>
      </c>
      <c r="M38" s="7" t="s">
        <v>25</v>
      </c>
      <c r="N38" s="7" t="s">
        <v>24</v>
      </c>
      <c r="O38" s="7" t="s">
        <v>24</v>
      </c>
      <c r="P38" s="7" t="s">
        <v>24</v>
      </c>
      <c r="Q38" s="49">
        <f t="shared" si="2"/>
        <v>0</v>
      </c>
      <c r="R38" s="49">
        <f t="shared" si="3"/>
        <v>2</v>
      </c>
      <c r="S38" s="49">
        <f t="shared" si="4"/>
        <v>0</v>
      </c>
      <c r="T38" s="49">
        <f t="shared" si="5"/>
        <v>1</v>
      </c>
      <c r="U38" s="49">
        <f t="shared" si="6"/>
        <v>1</v>
      </c>
      <c r="V38" s="49">
        <f t="shared" si="7"/>
        <v>1</v>
      </c>
      <c r="W38" s="49">
        <f t="shared" si="8"/>
        <v>0</v>
      </c>
      <c r="X38" s="49">
        <f t="shared" si="9"/>
        <v>1</v>
      </c>
      <c r="Y38" s="49">
        <f t="shared" si="10"/>
        <v>1</v>
      </c>
      <c r="Z38" s="49">
        <f t="shared" si="11"/>
        <v>1</v>
      </c>
      <c r="AA38" s="50">
        <f t="shared" si="12"/>
        <v>0.8</v>
      </c>
      <c r="AB38" s="51"/>
    </row>
    <row r="39" spans="1:28" s="11" customFormat="1" ht="37.200000000000003" customHeight="1">
      <c r="A39" s="6" t="s">
        <v>165</v>
      </c>
      <c r="B39" s="1" t="s">
        <v>166</v>
      </c>
      <c r="C39" s="11" t="s">
        <v>163</v>
      </c>
      <c r="D39" s="11" t="s">
        <v>127</v>
      </c>
      <c r="E39" s="11" t="s">
        <v>52</v>
      </c>
      <c r="F39" s="11" t="s">
        <v>164</v>
      </c>
      <c r="G39" s="7" t="s">
        <v>118</v>
      </c>
      <c r="H39" s="7" t="s">
        <v>22</v>
      </c>
      <c r="I39" s="7" t="s">
        <v>25</v>
      </c>
      <c r="J39" s="7" t="s">
        <v>24</v>
      </c>
      <c r="K39" s="7" t="s">
        <v>24</v>
      </c>
      <c r="L39" s="7" t="s">
        <v>24</v>
      </c>
      <c r="M39" s="7" t="s">
        <v>25</v>
      </c>
      <c r="N39" s="7" t="s">
        <v>24</v>
      </c>
      <c r="O39" s="7" t="s">
        <v>24</v>
      </c>
      <c r="P39" s="7" t="s">
        <v>24</v>
      </c>
      <c r="Q39" s="49">
        <f t="shared" si="2"/>
        <v>0</v>
      </c>
      <c r="R39" s="49">
        <f t="shared" si="3"/>
        <v>2</v>
      </c>
      <c r="S39" s="49">
        <f t="shared" si="4"/>
        <v>0</v>
      </c>
      <c r="T39" s="49">
        <f t="shared" si="5"/>
        <v>1</v>
      </c>
      <c r="U39" s="49">
        <f t="shared" si="6"/>
        <v>1</v>
      </c>
      <c r="V39" s="49">
        <f t="shared" si="7"/>
        <v>1</v>
      </c>
      <c r="W39" s="49">
        <f t="shared" si="8"/>
        <v>0</v>
      </c>
      <c r="X39" s="49">
        <f t="shared" si="9"/>
        <v>1</v>
      </c>
      <c r="Y39" s="49">
        <f t="shared" si="10"/>
        <v>1</v>
      </c>
      <c r="Z39" s="49">
        <f t="shared" si="11"/>
        <v>1</v>
      </c>
      <c r="AA39" s="50">
        <f t="shared" si="12"/>
        <v>0.8</v>
      </c>
      <c r="AB39" s="51"/>
    </row>
    <row r="40" spans="1:28" s="11" customFormat="1"/>
    <row r="45" spans="1:28">
      <c r="A45" s="11"/>
      <c r="B45" s="11"/>
    </row>
    <row r="46" spans="1:28">
      <c r="A46" s="11"/>
    </row>
  </sheetData>
  <mergeCells count="1">
    <mergeCell ref="Q1:Z1"/>
  </mergeCells>
  <pageMargins left="0.7" right="0.7" top="0.75" bottom="0.75" header="0.51180555555555496" footer="0.51180555555555496"/>
  <pageSetup paperSize="9" firstPageNumber="0"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521F8-2F9B-487B-B7EC-4D81364C7440}">
  <sheetPr>
    <tabColor rgb="FF7030A0"/>
  </sheetPr>
  <dimension ref="A1:AB9"/>
  <sheetViews>
    <sheetView topLeftCell="G1" workbookViewId="0">
      <pane ySplit="1" topLeftCell="A2" activePane="bottomLeft" state="frozen"/>
      <selection pane="bottomLeft" activeCell="Q1" sqref="Q1:AB2"/>
    </sheetView>
  </sheetViews>
  <sheetFormatPr defaultRowHeight="14.4"/>
  <cols>
    <col min="1" max="1" width="52.109375" customWidth="1"/>
    <col min="2" max="3" width="55.109375" customWidth="1"/>
    <col min="4" max="6" width="22.5546875" customWidth="1"/>
    <col min="7" max="9" width="9.6640625" customWidth="1"/>
    <col min="10" max="10" width="10.44140625" customWidth="1"/>
    <col min="11" max="12" width="9.6640625" customWidth="1"/>
    <col min="13" max="13" width="12.5546875" customWidth="1"/>
    <col min="14" max="16" width="9.6640625" customWidth="1"/>
    <col min="17" max="26" width="2.44140625" customWidth="1"/>
    <col min="27" max="27" width="7.33203125" customWidth="1"/>
  </cols>
  <sheetData>
    <row r="1" spans="1:28" ht="21.6">
      <c r="A1" s="12" t="s">
        <v>0</v>
      </c>
      <c r="B1" s="13" t="s">
        <v>1</v>
      </c>
      <c r="C1" s="13" t="s">
        <v>2</v>
      </c>
      <c r="D1" s="13" t="s">
        <v>3</v>
      </c>
      <c r="E1" s="13" t="s">
        <v>4</v>
      </c>
      <c r="F1" s="13" t="s">
        <v>5</v>
      </c>
      <c r="G1" s="14" t="s">
        <v>6</v>
      </c>
      <c r="H1" s="14" t="s">
        <v>7</v>
      </c>
      <c r="I1" s="15" t="s">
        <v>8</v>
      </c>
      <c r="J1" s="15" t="s">
        <v>9</v>
      </c>
      <c r="K1" s="14" t="s">
        <v>10</v>
      </c>
      <c r="L1" s="14" t="s">
        <v>11</v>
      </c>
      <c r="M1" s="15" t="s">
        <v>12</v>
      </c>
      <c r="N1" s="14" t="s">
        <v>13</v>
      </c>
      <c r="O1" s="15" t="s">
        <v>14</v>
      </c>
      <c r="P1" s="14" t="s">
        <v>15</v>
      </c>
      <c r="Q1" s="52" t="s">
        <v>254</v>
      </c>
      <c r="R1" s="53"/>
      <c r="S1" s="53"/>
      <c r="T1" s="53"/>
      <c r="U1" s="53"/>
      <c r="V1" s="53"/>
      <c r="W1" s="53"/>
      <c r="X1" s="53"/>
      <c r="Y1" s="53"/>
      <c r="Z1" s="53"/>
      <c r="AA1" s="47" t="s">
        <v>252</v>
      </c>
      <c r="AB1" s="48" t="s">
        <v>253</v>
      </c>
    </row>
    <row r="2" spans="1:28">
      <c r="A2" s="16"/>
      <c r="B2" s="17"/>
      <c r="C2" s="17"/>
      <c r="D2" s="17"/>
      <c r="E2" s="18"/>
      <c r="F2" s="18"/>
      <c r="G2" s="18"/>
      <c r="H2" s="18"/>
      <c r="I2" s="18"/>
      <c r="J2" s="19"/>
      <c r="K2" s="18"/>
      <c r="L2" s="18"/>
      <c r="M2" s="18"/>
      <c r="N2" s="18"/>
      <c r="Q2" s="49">
        <f>IF(G2="A",3,IF(G2="M",2,IF(G2="B",1,)))</f>
        <v>0</v>
      </c>
      <c r="R2" s="49">
        <f t="shared" ref="R2:Z2" si="0">IF(H2="A",3,IF(H2="M",2,IF(H2="B",1,)))</f>
        <v>0</v>
      </c>
      <c r="S2" s="49">
        <f t="shared" si="0"/>
        <v>0</v>
      </c>
      <c r="T2" s="49">
        <f t="shared" si="0"/>
        <v>0</v>
      </c>
      <c r="U2" s="49">
        <f t="shared" si="0"/>
        <v>0</v>
      </c>
      <c r="V2" s="49">
        <f t="shared" si="0"/>
        <v>0</v>
      </c>
      <c r="W2" s="49">
        <f t="shared" si="0"/>
        <v>0</v>
      </c>
      <c r="X2" s="49">
        <f t="shared" si="0"/>
        <v>0</v>
      </c>
      <c r="Y2" s="49">
        <f t="shared" si="0"/>
        <v>0</v>
      </c>
      <c r="Z2" s="49">
        <f t="shared" si="0"/>
        <v>0</v>
      </c>
      <c r="AA2" s="50">
        <f t="shared" ref="AA2" si="1">(AVERAGE(Q2:Z2))</f>
        <v>0</v>
      </c>
      <c r="AB2" s="51"/>
    </row>
    <row r="3" spans="1:28">
      <c r="A3" s="17" t="s">
        <v>183</v>
      </c>
      <c r="B3" s="17" t="s">
        <v>183</v>
      </c>
      <c r="C3" s="17" t="s">
        <v>183</v>
      </c>
      <c r="D3" s="17" t="s">
        <v>183</v>
      </c>
      <c r="E3" s="18" t="s">
        <v>183</v>
      </c>
      <c r="F3" s="18" t="s">
        <v>183</v>
      </c>
      <c r="G3" s="18" t="s">
        <v>183</v>
      </c>
      <c r="H3" s="18" t="s">
        <v>183</v>
      </c>
      <c r="I3" s="18" t="s">
        <v>183</v>
      </c>
      <c r="J3" s="19" t="s">
        <v>183</v>
      </c>
      <c r="K3" s="18" t="s">
        <v>183</v>
      </c>
      <c r="L3" s="18" t="s">
        <v>183</v>
      </c>
      <c r="M3" s="18" t="s">
        <v>183</v>
      </c>
      <c r="N3" s="18" t="s">
        <v>183</v>
      </c>
    </row>
    <row r="7" spans="1:28">
      <c r="N7" t="s">
        <v>183</v>
      </c>
    </row>
    <row r="8" spans="1:28">
      <c r="N8" t="s">
        <v>183</v>
      </c>
    </row>
    <row r="9" spans="1:28">
      <c r="N9" t="s">
        <v>183</v>
      </c>
    </row>
  </sheetData>
  <mergeCells count="1">
    <mergeCell ref="Q1:Z1"/>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F3A6A-6D8C-46C0-B694-7672D787E43A}">
  <sheetPr>
    <tabColor rgb="FF7030A0"/>
  </sheetPr>
  <dimension ref="A1:AB9"/>
  <sheetViews>
    <sheetView tabSelected="1" topLeftCell="H1" zoomScaleNormal="100" workbookViewId="0">
      <pane ySplit="1" topLeftCell="A2" activePane="bottomLeft" state="frozen"/>
      <selection pane="bottomLeft" activeCell="Q2" sqref="Q2"/>
    </sheetView>
  </sheetViews>
  <sheetFormatPr defaultColWidth="9.109375" defaultRowHeight="10.199999999999999"/>
  <cols>
    <col min="1" max="1" width="52.109375" style="31" customWidth="1"/>
    <col min="2" max="3" width="55.109375" style="31" customWidth="1"/>
    <col min="4" max="6" width="22.5546875" style="31" customWidth="1"/>
    <col min="7" max="9" width="9.6640625" style="31" customWidth="1"/>
    <col min="10" max="10" width="10.44140625" style="31" customWidth="1"/>
    <col min="11" max="12" width="9.6640625" style="31" customWidth="1"/>
    <col min="13" max="13" width="12.5546875" style="31" customWidth="1"/>
    <col min="14" max="16" width="9.6640625" style="31" customWidth="1"/>
    <col min="17" max="26" width="2.44140625" style="31" customWidth="1"/>
    <col min="27" max="27" width="7.33203125" style="31" customWidth="1"/>
    <col min="28" max="16384" width="9.109375" style="31"/>
  </cols>
  <sheetData>
    <row r="1" spans="1:28" ht="20.399999999999999">
      <c r="A1" s="27" t="s">
        <v>0</v>
      </c>
      <c r="B1" s="28" t="s">
        <v>1</v>
      </c>
      <c r="C1" s="28" t="s">
        <v>2</v>
      </c>
      <c r="D1" s="28" t="s">
        <v>3</v>
      </c>
      <c r="E1" s="28" t="s">
        <v>4</v>
      </c>
      <c r="F1" s="28" t="s">
        <v>5</v>
      </c>
      <c r="G1" s="29" t="s">
        <v>6</v>
      </c>
      <c r="H1" s="29" t="s">
        <v>7</v>
      </c>
      <c r="I1" s="30" t="s">
        <v>8</v>
      </c>
      <c r="J1" s="30" t="s">
        <v>9</v>
      </c>
      <c r="K1" s="29" t="s">
        <v>10</v>
      </c>
      <c r="L1" s="29" t="s">
        <v>11</v>
      </c>
      <c r="M1" s="30" t="s">
        <v>12</v>
      </c>
      <c r="N1" s="29" t="s">
        <v>13</v>
      </c>
      <c r="O1" s="30" t="s">
        <v>14</v>
      </c>
      <c r="P1" s="29" t="s">
        <v>15</v>
      </c>
      <c r="Q1" s="52" t="s">
        <v>254</v>
      </c>
      <c r="R1" s="53"/>
      <c r="S1" s="53"/>
      <c r="T1" s="53"/>
      <c r="U1" s="53"/>
      <c r="V1" s="53"/>
      <c r="W1" s="53"/>
      <c r="X1" s="53"/>
      <c r="Y1" s="53"/>
      <c r="Z1" s="53"/>
      <c r="AA1" s="47" t="s">
        <v>252</v>
      </c>
      <c r="AB1" s="48" t="s">
        <v>253</v>
      </c>
    </row>
    <row r="2" spans="1:28" s="34" customFormat="1" ht="162" customHeight="1">
      <c r="A2" s="32" t="s">
        <v>167</v>
      </c>
      <c r="B2" s="32" t="s">
        <v>168</v>
      </c>
      <c r="C2" s="32" t="s">
        <v>169</v>
      </c>
      <c r="D2" s="32" t="s">
        <v>170</v>
      </c>
      <c r="E2" s="33" t="s">
        <v>171</v>
      </c>
      <c r="F2" s="33" t="s">
        <v>172</v>
      </c>
      <c r="G2" s="33" t="s">
        <v>21</v>
      </c>
      <c r="H2" s="33" t="s">
        <v>22</v>
      </c>
      <c r="I2" s="33" t="s">
        <v>23</v>
      </c>
      <c r="J2" s="33" t="s">
        <v>24</v>
      </c>
      <c r="K2" s="33" t="s">
        <v>24</v>
      </c>
      <c r="L2" s="33" t="s">
        <v>24</v>
      </c>
      <c r="M2" s="33" t="s">
        <v>22</v>
      </c>
      <c r="N2" s="33" t="s">
        <v>24</v>
      </c>
      <c r="O2" s="33" t="s">
        <v>24</v>
      </c>
      <c r="P2" s="33" t="s">
        <v>24</v>
      </c>
      <c r="Q2" s="49">
        <f>IF(G2="A",3,IF(G2="M",2,IF(G2="B",1,)))</f>
        <v>0</v>
      </c>
      <c r="R2" s="49">
        <f t="shared" ref="R2:Z2" si="0">IF(H2="A",3,IF(H2="M",2,IF(H2="B",1,)))</f>
        <v>2</v>
      </c>
      <c r="S2" s="49">
        <f t="shared" si="0"/>
        <v>3</v>
      </c>
      <c r="T2" s="49">
        <f t="shared" si="0"/>
        <v>1</v>
      </c>
      <c r="U2" s="49">
        <f t="shared" si="0"/>
        <v>1</v>
      </c>
      <c r="V2" s="49">
        <f t="shared" si="0"/>
        <v>1</v>
      </c>
      <c r="W2" s="49">
        <f t="shared" si="0"/>
        <v>2</v>
      </c>
      <c r="X2" s="49">
        <f t="shared" si="0"/>
        <v>1</v>
      </c>
      <c r="Y2" s="49">
        <f t="shared" si="0"/>
        <v>1</v>
      </c>
      <c r="Z2" s="49">
        <f t="shared" si="0"/>
        <v>1</v>
      </c>
      <c r="AA2" s="50">
        <f t="shared" ref="AA2" si="1">(AVERAGE(Q2:Z2))</f>
        <v>1.3</v>
      </c>
      <c r="AB2" s="51"/>
    </row>
    <row r="3" spans="1:28" s="34" customFormat="1" ht="99" customHeight="1">
      <c r="A3" s="35" t="s">
        <v>173</v>
      </c>
      <c r="B3" s="32" t="s">
        <v>174</v>
      </c>
      <c r="C3" s="32" t="s">
        <v>175</v>
      </c>
      <c r="D3" s="32" t="s">
        <v>176</v>
      </c>
      <c r="E3" s="33" t="s">
        <v>177</v>
      </c>
      <c r="F3" s="33" t="s">
        <v>178</v>
      </c>
      <c r="G3" s="33" t="s">
        <v>118</v>
      </c>
      <c r="H3" s="33" t="s">
        <v>24</v>
      </c>
      <c r="I3" s="33" t="s">
        <v>24</v>
      </c>
      <c r="J3" s="33" t="s">
        <v>22</v>
      </c>
      <c r="K3" s="33" t="s">
        <v>22</v>
      </c>
      <c r="L3" s="33" t="s">
        <v>24</v>
      </c>
      <c r="M3" s="33" t="s">
        <v>23</v>
      </c>
      <c r="N3" s="33" t="s">
        <v>24</v>
      </c>
      <c r="O3" s="33" t="s">
        <v>23</v>
      </c>
      <c r="P3" s="33" t="s">
        <v>22</v>
      </c>
      <c r="Q3" s="49">
        <f t="shared" ref="Q3:Q5" si="2">IF(G3="A",3,IF(G3="M",2,IF(G3="B",1,)))</f>
        <v>0</v>
      </c>
      <c r="R3" s="49">
        <f t="shared" ref="R3:R5" si="3">IF(H3="A",3,IF(H3="M",2,IF(H3="B",1,)))</f>
        <v>1</v>
      </c>
      <c r="S3" s="49">
        <f t="shared" ref="S3:S5" si="4">IF(I3="A",3,IF(I3="M",2,IF(I3="B",1,)))</f>
        <v>1</v>
      </c>
      <c r="T3" s="49">
        <f t="shared" ref="T3:T5" si="5">IF(J3="A",3,IF(J3="M",2,IF(J3="B",1,)))</f>
        <v>2</v>
      </c>
      <c r="U3" s="49">
        <f t="shared" ref="U3:U5" si="6">IF(K3="A",3,IF(K3="M",2,IF(K3="B",1,)))</f>
        <v>2</v>
      </c>
      <c r="V3" s="49">
        <f t="shared" ref="V3:V5" si="7">IF(L3="A",3,IF(L3="M",2,IF(L3="B",1,)))</f>
        <v>1</v>
      </c>
      <c r="W3" s="49">
        <f t="shared" ref="W3:W5" si="8">IF(M3="A",3,IF(M3="M",2,IF(M3="B",1,)))</f>
        <v>3</v>
      </c>
      <c r="X3" s="49">
        <f t="shared" ref="X3:X5" si="9">IF(N3="A",3,IF(N3="M",2,IF(N3="B",1,)))</f>
        <v>1</v>
      </c>
      <c r="Y3" s="49">
        <f t="shared" ref="Y3:Y5" si="10">IF(O3="A",3,IF(O3="M",2,IF(O3="B",1,)))</f>
        <v>3</v>
      </c>
      <c r="Z3" s="49">
        <f t="shared" ref="Z3:Z5" si="11">IF(P3="A",3,IF(P3="M",2,IF(P3="B",1,)))</f>
        <v>2</v>
      </c>
      <c r="AA3" s="50">
        <f t="shared" ref="AA3:AA5" si="12">(AVERAGE(Q3:Z3))</f>
        <v>1.6</v>
      </c>
      <c r="AB3" s="51"/>
    </row>
    <row r="4" spans="1:28" s="34" customFormat="1" ht="99" customHeight="1">
      <c r="A4" s="32" t="s">
        <v>179</v>
      </c>
      <c r="B4" s="35" t="s">
        <v>180</v>
      </c>
      <c r="C4" s="32" t="s">
        <v>175</v>
      </c>
      <c r="D4" s="32" t="s">
        <v>176</v>
      </c>
      <c r="E4" s="33" t="s">
        <v>177</v>
      </c>
      <c r="F4" s="33" t="s">
        <v>178</v>
      </c>
      <c r="G4" s="33" t="s">
        <v>118</v>
      </c>
      <c r="H4" s="33" t="s">
        <v>24</v>
      </c>
      <c r="I4" s="33" t="s">
        <v>24</v>
      </c>
      <c r="J4" s="33" t="s">
        <v>22</v>
      </c>
      <c r="K4" s="33" t="s">
        <v>22</v>
      </c>
      <c r="L4" s="33" t="s">
        <v>24</v>
      </c>
      <c r="M4" s="33" t="s">
        <v>23</v>
      </c>
      <c r="N4" s="33" t="s">
        <v>24</v>
      </c>
      <c r="O4" s="33" t="s">
        <v>23</v>
      </c>
      <c r="P4" s="33" t="s">
        <v>22</v>
      </c>
      <c r="Q4" s="49">
        <f t="shared" si="2"/>
        <v>0</v>
      </c>
      <c r="R4" s="49">
        <f t="shared" si="3"/>
        <v>1</v>
      </c>
      <c r="S4" s="49">
        <f t="shared" si="4"/>
        <v>1</v>
      </c>
      <c r="T4" s="49">
        <f t="shared" si="5"/>
        <v>2</v>
      </c>
      <c r="U4" s="49">
        <f t="shared" si="6"/>
        <v>2</v>
      </c>
      <c r="V4" s="49">
        <f t="shared" si="7"/>
        <v>1</v>
      </c>
      <c r="W4" s="49">
        <f t="shared" si="8"/>
        <v>3</v>
      </c>
      <c r="X4" s="49">
        <f t="shared" si="9"/>
        <v>1</v>
      </c>
      <c r="Y4" s="49">
        <f t="shared" si="10"/>
        <v>3</v>
      </c>
      <c r="Z4" s="49">
        <f t="shared" si="11"/>
        <v>2</v>
      </c>
      <c r="AA4" s="50">
        <f t="shared" si="12"/>
        <v>1.6</v>
      </c>
      <c r="AB4" s="51"/>
    </row>
    <row r="5" spans="1:28" s="34" customFormat="1" ht="99" customHeight="1">
      <c r="A5" s="32" t="s">
        <v>181</v>
      </c>
      <c r="B5" s="35" t="s">
        <v>182</v>
      </c>
      <c r="C5" s="32" t="s">
        <v>175</v>
      </c>
      <c r="D5" s="32" t="s">
        <v>176</v>
      </c>
      <c r="E5" s="33" t="s">
        <v>177</v>
      </c>
      <c r="F5" s="33" t="s">
        <v>178</v>
      </c>
      <c r="G5" s="33" t="s">
        <v>118</v>
      </c>
      <c r="H5" s="33" t="s">
        <v>24</v>
      </c>
      <c r="I5" s="33" t="s">
        <v>24</v>
      </c>
      <c r="J5" s="33" t="s">
        <v>22</v>
      </c>
      <c r="K5" s="33" t="s">
        <v>22</v>
      </c>
      <c r="L5" s="33" t="s">
        <v>24</v>
      </c>
      <c r="M5" s="33" t="s">
        <v>23</v>
      </c>
      <c r="N5" s="33" t="s">
        <v>24</v>
      </c>
      <c r="O5" s="33" t="s">
        <v>23</v>
      </c>
      <c r="P5" s="33" t="s">
        <v>22</v>
      </c>
      <c r="Q5" s="49">
        <f t="shared" si="2"/>
        <v>0</v>
      </c>
      <c r="R5" s="49">
        <f t="shared" si="3"/>
        <v>1</v>
      </c>
      <c r="S5" s="49">
        <f t="shared" si="4"/>
        <v>1</v>
      </c>
      <c r="T5" s="49">
        <f t="shared" si="5"/>
        <v>2</v>
      </c>
      <c r="U5" s="49">
        <f t="shared" si="6"/>
        <v>2</v>
      </c>
      <c r="V5" s="49">
        <f t="shared" si="7"/>
        <v>1</v>
      </c>
      <c r="W5" s="49">
        <f t="shared" si="8"/>
        <v>3</v>
      </c>
      <c r="X5" s="49">
        <f t="shared" si="9"/>
        <v>1</v>
      </c>
      <c r="Y5" s="49">
        <f t="shared" si="10"/>
        <v>3</v>
      </c>
      <c r="Z5" s="49">
        <f t="shared" si="11"/>
        <v>2</v>
      </c>
      <c r="AA5" s="50">
        <f t="shared" si="12"/>
        <v>1.6</v>
      </c>
      <c r="AB5" s="51"/>
    </row>
    <row r="7" spans="1:28">
      <c r="N7" s="31" t="s">
        <v>183</v>
      </c>
    </row>
    <row r="8" spans="1:28">
      <c r="N8" s="31" t="s">
        <v>183</v>
      </c>
    </row>
    <row r="9" spans="1:28">
      <c r="N9" s="31" t="s">
        <v>183</v>
      </c>
    </row>
  </sheetData>
  <mergeCells count="1">
    <mergeCell ref="Q1:Z1"/>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68BE2-C221-474F-A182-206E074BEEC8}">
  <sheetPr>
    <tabColor rgb="FF7030A0"/>
  </sheetPr>
  <dimension ref="A1:AB11"/>
  <sheetViews>
    <sheetView topLeftCell="N1" zoomScaleNormal="100" workbookViewId="0">
      <pane ySplit="1" topLeftCell="A2" activePane="bottomLeft" state="frozen"/>
      <selection pane="bottomLeft" activeCell="Q2" sqref="Q2:Z9"/>
    </sheetView>
  </sheetViews>
  <sheetFormatPr defaultColWidth="8.6640625" defaultRowHeight="10.199999999999999"/>
  <cols>
    <col min="1" max="1" width="52.109375" style="25" customWidth="1"/>
    <col min="2" max="2" width="41.88671875" style="25" customWidth="1"/>
    <col min="3" max="3" width="40" style="25" customWidth="1"/>
    <col min="4" max="6" width="22.5546875" style="25" customWidth="1"/>
    <col min="7" max="7" width="9.6640625" style="26" customWidth="1"/>
    <col min="8" max="8" width="10.44140625" style="26" customWidth="1"/>
    <col min="9" max="9" width="9.6640625" style="26" customWidth="1"/>
    <col min="10" max="10" width="10.44140625" style="26" customWidth="1"/>
    <col min="11" max="11" width="9.6640625" style="26" customWidth="1"/>
    <col min="12" max="12" width="10.88671875" style="26" customWidth="1"/>
    <col min="13" max="13" width="11.6640625" style="26" customWidth="1"/>
    <col min="14" max="16" width="9.6640625" style="26" customWidth="1"/>
    <col min="17" max="26" width="2.44140625" style="25" customWidth="1"/>
    <col min="27" max="27" width="7.33203125" style="25" customWidth="1"/>
    <col min="28" max="16384" width="8.6640625" style="25"/>
  </cols>
  <sheetData>
    <row r="1" spans="1:28" ht="20.399999999999999">
      <c r="A1" s="20" t="s">
        <v>0</v>
      </c>
      <c r="B1" s="21" t="s">
        <v>1</v>
      </c>
      <c r="C1" s="21" t="s">
        <v>2</v>
      </c>
      <c r="D1" s="21" t="s">
        <v>3</v>
      </c>
      <c r="E1" s="21" t="s">
        <v>4</v>
      </c>
      <c r="F1" s="21" t="s">
        <v>5</v>
      </c>
      <c r="G1" s="22" t="s">
        <v>6</v>
      </c>
      <c r="H1" s="22" t="s">
        <v>7</v>
      </c>
      <c r="I1" s="23" t="s">
        <v>8</v>
      </c>
      <c r="J1" s="23" t="s">
        <v>9</v>
      </c>
      <c r="K1" s="22" t="s">
        <v>10</v>
      </c>
      <c r="L1" s="22" t="s">
        <v>11</v>
      </c>
      <c r="M1" s="23" t="s">
        <v>12</v>
      </c>
      <c r="N1" s="22" t="s">
        <v>13</v>
      </c>
      <c r="O1" s="23" t="s">
        <v>14</v>
      </c>
      <c r="P1" s="22" t="s">
        <v>15</v>
      </c>
      <c r="Q1" s="52" t="s">
        <v>254</v>
      </c>
      <c r="R1" s="53"/>
      <c r="S1" s="53"/>
      <c r="T1" s="53"/>
      <c r="U1" s="53"/>
      <c r="V1" s="53"/>
      <c r="W1" s="53"/>
      <c r="X1" s="53"/>
      <c r="Y1" s="53"/>
      <c r="Z1" s="53"/>
      <c r="AA1" s="47" t="s">
        <v>252</v>
      </c>
      <c r="AB1" s="48" t="s">
        <v>253</v>
      </c>
    </row>
    <row r="2" spans="1:28" s="41" customFormat="1" ht="20.399999999999999">
      <c r="A2" s="36" t="s">
        <v>184</v>
      </c>
      <c r="B2" s="36" t="s">
        <v>185</v>
      </c>
      <c r="C2" s="36" t="s">
        <v>186</v>
      </c>
      <c r="D2" s="36" t="s">
        <v>187</v>
      </c>
      <c r="E2" s="39" t="s">
        <v>188</v>
      </c>
      <c r="F2" s="39"/>
      <c r="G2" s="39" t="s">
        <v>21</v>
      </c>
      <c r="H2" s="39" t="s">
        <v>22</v>
      </c>
      <c r="I2" s="39" t="s">
        <v>124</v>
      </c>
      <c r="J2" s="39" t="s">
        <v>24</v>
      </c>
      <c r="K2" s="39" t="s">
        <v>24</v>
      </c>
      <c r="L2" s="39" t="s">
        <v>24</v>
      </c>
      <c r="M2" s="39" t="s">
        <v>25</v>
      </c>
      <c r="N2" s="39" t="s">
        <v>24</v>
      </c>
      <c r="O2" s="40" t="s">
        <v>24</v>
      </c>
      <c r="P2" s="40" t="s">
        <v>24</v>
      </c>
      <c r="Q2" s="49">
        <f>IF(G2="A",3,IF(G2="M",2,IF(G2="B",1,)))</f>
        <v>0</v>
      </c>
      <c r="R2" s="49">
        <f t="shared" ref="R2:Z2" si="0">IF(H2="A",3,IF(H2="M",2,IF(H2="B",1,)))</f>
        <v>2</v>
      </c>
      <c r="S2" s="49">
        <f t="shared" si="0"/>
        <v>0</v>
      </c>
      <c r="T2" s="49">
        <f t="shared" si="0"/>
        <v>1</v>
      </c>
      <c r="U2" s="49">
        <f t="shared" si="0"/>
        <v>1</v>
      </c>
      <c r="V2" s="49">
        <f t="shared" si="0"/>
        <v>1</v>
      </c>
      <c r="W2" s="49">
        <f t="shared" si="0"/>
        <v>0</v>
      </c>
      <c r="X2" s="49">
        <f t="shared" si="0"/>
        <v>1</v>
      </c>
      <c r="Y2" s="49">
        <f t="shared" si="0"/>
        <v>1</v>
      </c>
      <c r="Z2" s="49">
        <f t="shared" si="0"/>
        <v>1</v>
      </c>
      <c r="AA2" s="50">
        <f t="shared" ref="AA2" si="1">(AVERAGE(Q2:Z2))</f>
        <v>0.8</v>
      </c>
      <c r="AB2" s="51"/>
    </row>
    <row r="3" spans="1:28" s="41" customFormat="1" ht="20.399999999999999">
      <c r="A3" s="36" t="s">
        <v>189</v>
      </c>
      <c r="B3" s="36" t="s">
        <v>190</v>
      </c>
      <c r="C3" s="36" t="s">
        <v>191</v>
      </c>
      <c r="D3" s="36" t="s">
        <v>187</v>
      </c>
      <c r="E3" s="39" t="s">
        <v>192</v>
      </c>
      <c r="F3" s="39" t="s">
        <v>193</v>
      </c>
      <c r="G3" s="39" t="s">
        <v>194</v>
      </c>
      <c r="H3" s="39" t="s">
        <v>24</v>
      </c>
      <c r="I3" s="39" t="s">
        <v>194</v>
      </c>
      <c r="J3" s="39" t="s">
        <v>24</v>
      </c>
      <c r="K3" s="39" t="s">
        <v>24</v>
      </c>
      <c r="L3" s="39" t="s">
        <v>24</v>
      </c>
      <c r="M3" s="39" t="s">
        <v>25</v>
      </c>
      <c r="N3" s="39" t="s">
        <v>22</v>
      </c>
      <c r="O3" s="40" t="s">
        <v>24</v>
      </c>
      <c r="P3" s="40" t="s">
        <v>24</v>
      </c>
      <c r="Q3" s="49">
        <f t="shared" ref="Q3:Q9" si="2">IF(G3="A",3,IF(G3="M",2,IF(G3="B",1,)))</f>
        <v>0</v>
      </c>
      <c r="R3" s="49">
        <f t="shared" ref="R3:R9" si="3">IF(H3="A",3,IF(H3="M",2,IF(H3="B",1,)))</f>
        <v>1</v>
      </c>
      <c r="S3" s="49">
        <f t="shared" ref="S3:S9" si="4">IF(I3="A",3,IF(I3="M",2,IF(I3="B",1,)))</f>
        <v>0</v>
      </c>
      <c r="T3" s="49">
        <f t="shared" ref="T3:T9" si="5">IF(J3="A",3,IF(J3="M",2,IF(J3="B",1,)))</f>
        <v>1</v>
      </c>
      <c r="U3" s="49">
        <f t="shared" ref="U3:U9" si="6">IF(K3="A",3,IF(K3="M",2,IF(K3="B",1,)))</f>
        <v>1</v>
      </c>
      <c r="V3" s="49">
        <f t="shared" ref="V3:V9" si="7">IF(L3="A",3,IF(L3="M",2,IF(L3="B",1,)))</f>
        <v>1</v>
      </c>
      <c r="W3" s="49">
        <f t="shared" ref="W3:W9" si="8">IF(M3="A",3,IF(M3="M",2,IF(M3="B",1,)))</f>
        <v>0</v>
      </c>
      <c r="X3" s="49">
        <f t="shared" ref="X3:X9" si="9">IF(N3="A",3,IF(N3="M",2,IF(N3="B",1,)))</f>
        <v>2</v>
      </c>
      <c r="Y3" s="49">
        <f t="shared" ref="Y3:Y9" si="10">IF(O3="A",3,IF(O3="M",2,IF(O3="B",1,)))</f>
        <v>1</v>
      </c>
      <c r="Z3" s="49">
        <f t="shared" ref="Z3:Z9" si="11">IF(P3="A",3,IF(P3="M",2,IF(P3="B",1,)))</f>
        <v>1</v>
      </c>
      <c r="AA3" s="50">
        <f t="shared" ref="AA3:AA9" si="12">(AVERAGE(Q3:Z3))</f>
        <v>0.8</v>
      </c>
      <c r="AB3" s="51"/>
    </row>
    <row r="4" spans="1:28" s="41" customFormat="1">
      <c r="A4" s="41" t="s">
        <v>195</v>
      </c>
      <c r="B4" s="41" t="s">
        <v>196</v>
      </c>
      <c r="C4" s="41" t="s">
        <v>197</v>
      </c>
      <c r="D4" s="41" t="s">
        <v>198</v>
      </c>
      <c r="E4" s="41" t="s">
        <v>199</v>
      </c>
      <c r="F4" s="41" t="s">
        <v>200</v>
      </c>
      <c r="G4" s="40" t="s">
        <v>21</v>
      </c>
      <c r="H4" s="40" t="s">
        <v>24</v>
      </c>
      <c r="I4" s="40" t="s">
        <v>194</v>
      </c>
      <c r="J4" s="40" t="s">
        <v>24</v>
      </c>
      <c r="K4" s="40" t="s">
        <v>24</v>
      </c>
      <c r="L4" s="40" t="s">
        <v>24</v>
      </c>
      <c r="M4" s="40" t="s">
        <v>124</v>
      </c>
      <c r="N4" s="40" t="s">
        <v>24</v>
      </c>
      <c r="O4" s="40" t="s">
        <v>24</v>
      </c>
      <c r="P4" s="40" t="s">
        <v>24</v>
      </c>
      <c r="Q4" s="49">
        <f t="shared" si="2"/>
        <v>0</v>
      </c>
      <c r="R4" s="49">
        <f t="shared" si="3"/>
        <v>1</v>
      </c>
      <c r="S4" s="49">
        <f t="shared" si="4"/>
        <v>0</v>
      </c>
      <c r="T4" s="49">
        <f t="shared" si="5"/>
        <v>1</v>
      </c>
      <c r="U4" s="49">
        <f t="shared" si="6"/>
        <v>1</v>
      </c>
      <c r="V4" s="49">
        <f t="shared" si="7"/>
        <v>1</v>
      </c>
      <c r="W4" s="49">
        <f t="shared" si="8"/>
        <v>0</v>
      </c>
      <c r="X4" s="49">
        <f t="shared" si="9"/>
        <v>1</v>
      </c>
      <c r="Y4" s="49">
        <f t="shared" si="10"/>
        <v>1</v>
      </c>
      <c r="Z4" s="49">
        <f t="shared" si="11"/>
        <v>1</v>
      </c>
      <c r="AA4" s="50">
        <f t="shared" si="12"/>
        <v>0.7</v>
      </c>
      <c r="AB4" s="51"/>
    </row>
    <row r="5" spans="1:28" s="41" customFormat="1">
      <c r="A5" s="41" t="s">
        <v>201</v>
      </c>
      <c r="B5" s="41" t="s">
        <v>202</v>
      </c>
      <c r="C5" s="41" t="s">
        <v>203</v>
      </c>
      <c r="D5" s="41" t="s">
        <v>198</v>
      </c>
      <c r="E5" s="41" t="s">
        <v>204</v>
      </c>
      <c r="F5" s="41" t="s">
        <v>200</v>
      </c>
      <c r="G5" s="40" t="s">
        <v>21</v>
      </c>
      <c r="H5" s="40" t="s">
        <v>24</v>
      </c>
      <c r="I5" s="40" t="s">
        <v>194</v>
      </c>
      <c r="J5" s="40" t="s">
        <v>24</v>
      </c>
      <c r="K5" s="40" t="s">
        <v>24</v>
      </c>
      <c r="L5" s="40" t="s">
        <v>22</v>
      </c>
      <c r="M5" s="40" t="s">
        <v>124</v>
      </c>
      <c r="N5" s="40" t="s">
        <v>24</v>
      </c>
      <c r="O5" s="40" t="s">
        <v>24</v>
      </c>
      <c r="P5" s="40" t="s">
        <v>24</v>
      </c>
      <c r="Q5" s="49">
        <f t="shared" si="2"/>
        <v>0</v>
      </c>
      <c r="R5" s="49">
        <f t="shared" si="3"/>
        <v>1</v>
      </c>
      <c r="S5" s="49">
        <f t="shared" si="4"/>
        <v>0</v>
      </c>
      <c r="T5" s="49">
        <f t="shared" si="5"/>
        <v>1</v>
      </c>
      <c r="U5" s="49">
        <f t="shared" si="6"/>
        <v>1</v>
      </c>
      <c r="V5" s="49">
        <f t="shared" si="7"/>
        <v>2</v>
      </c>
      <c r="W5" s="49">
        <f t="shared" si="8"/>
        <v>0</v>
      </c>
      <c r="X5" s="49">
        <f t="shared" si="9"/>
        <v>1</v>
      </c>
      <c r="Y5" s="49">
        <f t="shared" si="10"/>
        <v>1</v>
      </c>
      <c r="Z5" s="49">
        <f t="shared" si="11"/>
        <v>1</v>
      </c>
      <c r="AA5" s="50">
        <f t="shared" si="12"/>
        <v>0.8</v>
      </c>
      <c r="AB5" s="51"/>
    </row>
    <row r="6" spans="1:28" s="41" customFormat="1">
      <c r="A6" s="41" t="s">
        <v>205</v>
      </c>
      <c r="B6" s="41" t="s">
        <v>206</v>
      </c>
      <c r="C6" s="41" t="s">
        <v>207</v>
      </c>
      <c r="D6" s="41" t="s">
        <v>198</v>
      </c>
      <c r="E6" s="41" t="s">
        <v>208</v>
      </c>
      <c r="F6" s="41" t="s">
        <v>200</v>
      </c>
      <c r="G6" s="40" t="s">
        <v>21</v>
      </c>
      <c r="H6" s="40" t="s">
        <v>24</v>
      </c>
      <c r="I6" s="40" t="s">
        <v>194</v>
      </c>
      <c r="J6" s="40" t="s">
        <v>24</v>
      </c>
      <c r="K6" s="40" t="s">
        <v>22</v>
      </c>
      <c r="L6" s="40" t="s">
        <v>22</v>
      </c>
      <c r="M6" s="40" t="s">
        <v>124</v>
      </c>
      <c r="N6" s="40" t="s">
        <v>24</v>
      </c>
      <c r="O6" s="40" t="s">
        <v>24</v>
      </c>
      <c r="P6" s="40" t="s">
        <v>24</v>
      </c>
      <c r="Q6" s="49">
        <f t="shared" si="2"/>
        <v>0</v>
      </c>
      <c r="R6" s="49">
        <f t="shared" si="3"/>
        <v>1</v>
      </c>
      <c r="S6" s="49">
        <f t="shared" si="4"/>
        <v>0</v>
      </c>
      <c r="T6" s="49">
        <f t="shared" si="5"/>
        <v>1</v>
      </c>
      <c r="U6" s="49">
        <f t="shared" si="6"/>
        <v>2</v>
      </c>
      <c r="V6" s="49">
        <f t="shared" si="7"/>
        <v>2</v>
      </c>
      <c r="W6" s="49">
        <f t="shared" si="8"/>
        <v>0</v>
      </c>
      <c r="X6" s="49">
        <f t="shared" si="9"/>
        <v>1</v>
      </c>
      <c r="Y6" s="49">
        <f t="shared" si="10"/>
        <v>1</v>
      </c>
      <c r="Z6" s="49">
        <f t="shared" si="11"/>
        <v>1</v>
      </c>
      <c r="AA6" s="50">
        <f t="shared" si="12"/>
        <v>0.9</v>
      </c>
      <c r="AB6" s="51"/>
    </row>
    <row r="7" spans="1:28" s="41" customFormat="1" ht="20.399999999999999">
      <c r="A7" s="41" t="s">
        <v>209</v>
      </c>
      <c r="B7" s="41" t="s">
        <v>210</v>
      </c>
      <c r="C7" s="41" t="s">
        <v>211</v>
      </c>
      <c r="D7" s="41" t="s">
        <v>198</v>
      </c>
      <c r="E7" s="41" t="s">
        <v>212</v>
      </c>
      <c r="F7" s="41" t="s">
        <v>200</v>
      </c>
      <c r="G7" s="40" t="s">
        <v>21</v>
      </c>
      <c r="H7" s="40" t="s">
        <v>24</v>
      </c>
      <c r="I7" s="40" t="s">
        <v>194</v>
      </c>
      <c r="J7" s="40" t="s">
        <v>24</v>
      </c>
      <c r="K7" s="40" t="s">
        <v>22</v>
      </c>
      <c r="L7" s="40" t="s">
        <v>22</v>
      </c>
      <c r="M7" s="40" t="s">
        <v>42</v>
      </c>
      <c r="N7" s="40" t="s">
        <v>22</v>
      </c>
      <c r="O7" s="40" t="s">
        <v>22</v>
      </c>
      <c r="P7" s="40" t="s">
        <v>24</v>
      </c>
      <c r="Q7" s="49">
        <f t="shared" si="2"/>
        <v>0</v>
      </c>
      <c r="R7" s="49">
        <f t="shared" si="3"/>
        <v>1</v>
      </c>
      <c r="S7" s="49">
        <f t="shared" si="4"/>
        <v>0</v>
      </c>
      <c r="T7" s="49">
        <f t="shared" si="5"/>
        <v>1</v>
      </c>
      <c r="U7" s="49">
        <f t="shared" si="6"/>
        <v>2</v>
      </c>
      <c r="V7" s="49">
        <f t="shared" si="7"/>
        <v>2</v>
      </c>
      <c r="W7" s="49">
        <f t="shared" si="8"/>
        <v>0</v>
      </c>
      <c r="X7" s="49">
        <f t="shared" si="9"/>
        <v>2</v>
      </c>
      <c r="Y7" s="49">
        <f t="shared" si="10"/>
        <v>2</v>
      </c>
      <c r="Z7" s="49">
        <f t="shared" si="11"/>
        <v>1</v>
      </c>
      <c r="AA7" s="50">
        <f t="shared" si="12"/>
        <v>1.1000000000000001</v>
      </c>
      <c r="AB7" s="51"/>
    </row>
    <row r="8" spans="1:28" s="41" customFormat="1">
      <c r="B8" s="41" t="s">
        <v>183</v>
      </c>
      <c r="C8" s="41" t="s">
        <v>183</v>
      </c>
      <c r="D8" s="41" t="s">
        <v>183</v>
      </c>
      <c r="G8" s="40" t="s">
        <v>183</v>
      </c>
      <c r="H8" s="40" t="s">
        <v>183</v>
      </c>
      <c r="I8" s="40" t="s">
        <v>183</v>
      </c>
      <c r="J8" s="40" t="s">
        <v>183</v>
      </c>
      <c r="K8" s="40" t="s">
        <v>183</v>
      </c>
      <c r="L8" s="40" t="s">
        <v>183</v>
      </c>
      <c r="M8" s="40" t="s">
        <v>183</v>
      </c>
      <c r="N8" s="40" t="s">
        <v>183</v>
      </c>
      <c r="O8" s="40"/>
      <c r="P8" s="40"/>
      <c r="Q8" s="49">
        <f t="shared" si="2"/>
        <v>0</v>
      </c>
      <c r="R8" s="49">
        <f t="shared" si="3"/>
        <v>0</v>
      </c>
      <c r="S8" s="49">
        <f t="shared" si="4"/>
        <v>0</v>
      </c>
      <c r="T8" s="49">
        <f t="shared" si="5"/>
        <v>0</v>
      </c>
      <c r="U8" s="49">
        <f t="shared" si="6"/>
        <v>0</v>
      </c>
      <c r="V8" s="49">
        <f t="shared" si="7"/>
        <v>0</v>
      </c>
      <c r="W8" s="49">
        <f t="shared" si="8"/>
        <v>0</v>
      </c>
      <c r="X8" s="49">
        <f t="shared" si="9"/>
        <v>0</v>
      </c>
      <c r="Y8" s="49">
        <f t="shared" si="10"/>
        <v>0</v>
      </c>
      <c r="Z8" s="49">
        <f t="shared" si="11"/>
        <v>0</v>
      </c>
      <c r="AA8" s="50">
        <f t="shared" si="12"/>
        <v>0</v>
      </c>
      <c r="AB8" s="51"/>
    </row>
    <row r="9" spans="1:28" s="41" customFormat="1" ht="20.399999999999999">
      <c r="A9" s="36" t="s">
        <v>213</v>
      </c>
      <c r="B9" s="36" t="s">
        <v>214</v>
      </c>
      <c r="C9" s="36" t="s">
        <v>215</v>
      </c>
      <c r="D9" s="41" t="s">
        <v>198</v>
      </c>
      <c r="E9" s="39" t="s">
        <v>216</v>
      </c>
      <c r="F9" s="39" t="s">
        <v>217</v>
      </c>
      <c r="G9" s="39" t="s">
        <v>194</v>
      </c>
      <c r="H9" s="39" t="s">
        <v>24</v>
      </c>
      <c r="I9" s="39" t="s">
        <v>194</v>
      </c>
      <c r="J9" s="39" t="s">
        <v>24</v>
      </c>
      <c r="K9" s="39" t="s">
        <v>24</v>
      </c>
      <c r="L9" s="39" t="s">
        <v>23</v>
      </c>
      <c r="M9" s="39" t="s">
        <v>25</v>
      </c>
      <c r="N9" s="39" t="s">
        <v>24</v>
      </c>
      <c r="O9" s="40" t="s">
        <v>23</v>
      </c>
      <c r="P9" s="40" t="s">
        <v>24</v>
      </c>
      <c r="Q9" s="49">
        <f t="shared" si="2"/>
        <v>0</v>
      </c>
      <c r="R9" s="49">
        <f t="shared" si="3"/>
        <v>1</v>
      </c>
      <c r="S9" s="49">
        <f t="shared" si="4"/>
        <v>0</v>
      </c>
      <c r="T9" s="49">
        <f t="shared" si="5"/>
        <v>1</v>
      </c>
      <c r="U9" s="49">
        <f t="shared" si="6"/>
        <v>1</v>
      </c>
      <c r="V9" s="49">
        <f t="shared" si="7"/>
        <v>3</v>
      </c>
      <c r="W9" s="49">
        <f t="shared" si="8"/>
        <v>0</v>
      </c>
      <c r="X9" s="49">
        <f t="shared" si="9"/>
        <v>1</v>
      </c>
      <c r="Y9" s="49">
        <f t="shared" si="10"/>
        <v>3</v>
      </c>
      <c r="Z9" s="49">
        <f t="shared" si="11"/>
        <v>1</v>
      </c>
      <c r="AA9" s="50">
        <f t="shared" si="12"/>
        <v>1.1000000000000001</v>
      </c>
      <c r="AB9" s="51"/>
    </row>
    <row r="10" spans="1:28" s="44" customFormat="1">
      <c r="A10" s="37"/>
      <c r="B10" s="37"/>
      <c r="C10" s="37"/>
      <c r="D10" s="37"/>
      <c r="E10" s="42"/>
      <c r="F10" s="42"/>
      <c r="G10" s="42"/>
      <c r="H10" s="42"/>
      <c r="I10" s="42"/>
      <c r="J10" s="42"/>
      <c r="K10" s="42"/>
      <c r="L10" s="42"/>
      <c r="M10" s="42"/>
      <c r="N10" s="42"/>
      <c r="O10" s="43"/>
      <c r="P10" s="43"/>
    </row>
    <row r="11" spans="1:28" s="45" customFormat="1">
      <c r="G11" s="46"/>
      <c r="H11" s="46"/>
      <c r="I11" s="46"/>
      <c r="J11" s="46"/>
      <c r="K11" s="46"/>
      <c r="L11" s="46"/>
      <c r="M11" s="46"/>
      <c r="N11" s="46" t="s">
        <v>183</v>
      </c>
      <c r="O11" s="46"/>
      <c r="P11" s="46"/>
    </row>
  </sheetData>
  <mergeCells count="1">
    <mergeCell ref="Q1:Z1"/>
  </mergeCells>
  <pageMargins left="0.7" right="0.7" top="0.75" bottom="0.75" header="0.51180555555555496" footer="0.51180555555555496"/>
  <pageSetup paperSize="9" firstPageNumber="0"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398EB-5CF1-4B0B-AE8B-96C879086C74}">
  <sheetPr>
    <tabColor rgb="FF7030A0"/>
  </sheetPr>
  <dimension ref="A1:AB22"/>
  <sheetViews>
    <sheetView topLeftCell="E1" zoomScaleNormal="100" workbookViewId="0">
      <pane ySplit="1" topLeftCell="A2" activePane="bottomLeft" state="frozen"/>
      <selection activeCell="C1" sqref="C1"/>
      <selection pane="bottomLeft" activeCell="Q3" sqref="Q3"/>
    </sheetView>
  </sheetViews>
  <sheetFormatPr defaultColWidth="8.6640625" defaultRowHeight="10.199999999999999"/>
  <cols>
    <col min="1" max="1" width="52.109375" style="25" customWidth="1"/>
    <col min="2" max="3" width="55.109375" style="25" customWidth="1"/>
    <col min="4" max="6" width="22.5546875" style="25" customWidth="1"/>
    <col min="7" max="9" width="9.6640625" style="25" customWidth="1"/>
    <col min="10" max="10" width="10.44140625" style="25" customWidth="1"/>
    <col min="11" max="12" width="9.6640625" style="25" customWidth="1"/>
    <col min="13" max="13" width="12.5546875" style="25" customWidth="1"/>
    <col min="14" max="16" width="9.6640625" style="25" customWidth="1"/>
    <col min="17" max="26" width="2.44140625" style="25" customWidth="1"/>
    <col min="27" max="27" width="7.33203125" style="25" customWidth="1"/>
    <col min="28" max="16384" width="8.6640625" style="25"/>
  </cols>
  <sheetData>
    <row r="1" spans="1:28" ht="20.399999999999999">
      <c r="A1" s="20" t="s">
        <v>0</v>
      </c>
      <c r="B1" s="21" t="s">
        <v>1</v>
      </c>
      <c r="C1" s="21" t="s">
        <v>2</v>
      </c>
      <c r="D1" s="21" t="s">
        <v>3</v>
      </c>
      <c r="E1" s="21" t="s">
        <v>4</v>
      </c>
      <c r="F1" s="21" t="s">
        <v>5</v>
      </c>
      <c r="G1" s="22" t="s">
        <v>6</v>
      </c>
      <c r="H1" s="22" t="s">
        <v>7</v>
      </c>
      <c r="I1" s="23" t="s">
        <v>8</v>
      </c>
      <c r="J1" s="23" t="s">
        <v>9</v>
      </c>
      <c r="K1" s="22" t="s">
        <v>10</v>
      </c>
      <c r="L1" s="22" t="s">
        <v>11</v>
      </c>
      <c r="M1" s="23" t="s">
        <v>12</v>
      </c>
      <c r="N1" s="22" t="s">
        <v>13</v>
      </c>
      <c r="O1" s="23" t="s">
        <v>14</v>
      </c>
      <c r="P1" s="22" t="s">
        <v>15</v>
      </c>
      <c r="Q1" s="52" t="s">
        <v>254</v>
      </c>
      <c r="R1" s="53"/>
      <c r="S1" s="53"/>
      <c r="T1" s="53"/>
      <c r="U1" s="53"/>
      <c r="V1" s="53"/>
      <c r="W1" s="53"/>
      <c r="X1" s="53"/>
      <c r="Y1" s="53"/>
      <c r="Z1" s="53"/>
      <c r="AA1" s="47" t="s">
        <v>252</v>
      </c>
      <c r="AB1" s="48" t="s">
        <v>253</v>
      </c>
    </row>
    <row r="2" spans="1:28" ht="91.8">
      <c r="A2" s="2" t="s">
        <v>218</v>
      </c>
      <c r="B2" s="2" t="s">
        <v>219</v>
      </c>
      <c r="C2" s="2" t="s">
        <v>220</v>
      </c>
      <c r="D2" s="2" t="s">
        <v>221</v>
      </c>
      <c r="E2" s="4" t="s">
        <v>222</v>
      </c>
      <c r="F2" s="4" t="s">
        <v>223</v>
      </c>
      <c r="G2" s="3" t="s">
        <v>23</v>
      </c>
      <c r="H2" s="3" t="s">
        <v>22</v>
      </c>
      <c r="I2" s="3" t="s">
        <v>23</v>
      </c>
      <c r="J2" s="3" t="s">
        <v>24</v>
      </c>
      <c r="K2" s="3" t="s">
        <v>24</v>
      </c>
      <c r="L2" s="4" t="s">
        <v>224</v>
      </c>
      <c r="M2" s="3" t="s">
        <v>22</v>
      </c>
      <c r="N2" s="3" t="s">
        <v>24</v>
      </c>
      <c r="O2" s="3" t="s">
        <v>24</v>
      </c>
      <c r="P2" s="3" t="s">
        <v>24</v>
      </c>
      <c r="Q2" s="49">
        <f>IF(G2="A",3,IF(G2="M",2,IF(G2="B",1,)))</f>
        <v>3</v>
      </c>
      <c r="R2" s="49">
        <f t="shared" ref="R2:Z2" si="0">IF(H2="A",3,IF(H2="M",2,IF(H2="B",1,)))</f>
        <v>2</v>
      </c>
      <c r="S2" s="49">
        <f t="shared" si="0"/>
        <v>3</v>
      </c>
      <c r="T2" s="49">
        <f t="shared" si="0"/>
        <v>1</v>
      </c>
      <c r="U2" s="49">
        <f t="shared" si="0"/>
        <v>1</v>
      </c>
      <c r="V2" s="49">
        <f t="shared" si="0"/>
        <v>0</v>
      </c>
      <c r="W2" s="49">
        <f t="shared" si="0"/>
        <v>2</v>
      </c>
      <c r="X2" s="49">
        <f t="shared" si="0"/>
        <v>1</v>
      </c>
      <c r="Y2" s="49">
        <f t="shared" si="0"/>
        <v>1</v>
      </c>
      <c r="Z2" s="49">
        <f t="shared" si="0"/>
        <v>1</v>
      </c>
      <c r="AA2" s="50">
        <f t="shared" ref="AA2" si="1">(AVERAGE(Q2:Z2))</f>
        <v>1.5</v>
      </c>
      <c r="AB2" s="51"/>
    </row>
    <row r="3" spans="1:28" ht="71.400000000000006">
      <c r="A3" s="2" t="s">
        <v>225</v>
      </c>
      <c r="B3" s="2" t="s">
        <v>226</v>
      </c>
      <c r="C3" s="2" t="s">
        <v>227</v>
      </c>
      <c r="D3" s="2" t="s">
        <v>221</v>
      </c>
      <c r="E3" s="4" t="s">
        <v>222</v>
      </c>
      <c r="F3" s="4" t="s">
        <v>223</v>
      </c>
      <c r="G3" s="3" t="s">
        <v>23</v>
      </c>
      <c r="H3" s="3" t="s">
        <v>22</v>
      </c>
      <c r="I3" s="3" t="s">
        <v>23</v>
      </c>
      <c r="J3" s="3" t="s">
        <v>24</v>
      </c>
      <c r="K3" s="3" t="s">
        <v>24</v>
      </c>
      <c r="L3" s="4" t="s">
        <v>224</v>
      </c>
      <c r="M3" s="3" t="s">
        <v>22</v>
      </c>
      <c r="N3" s="3" t="s">
        <v>24</v>
      </c>
      <c r="O3" s="25" t="s">
        <v>24</v>
      </c>
      <c r="P3" s="25" t="s">
        <v>24</v>
      </c>
      <c r="Q3" s="49">
        <f t="shared" ref="Q3:Q4" si="2">IF(G3="A",3,IF(G3="M",2,IF(G3="B",1,)))</f>
        <v>3</v>
      </c>
      <c r="R3" s="49">
        <f t="shared" ref="R3:R4" si="3">IF(H3="A",3,IF(H3="M",2,IF(H3="B",1,)))</f>
        <v>2</v>
      </c>
      <c r="S3" s="49">
        <f t="shared" ref="S3:S4" si="4">IF(I3="A",3,IF(I3="M",2,IF(I3="B",1,)))</f>
        <v>3</v>
      </c>
      <c r="T3" s="49">
        <f t="shared" ref="T3:T4" si="5">IF(J3="A",3,IF(J3="M",2,IF(J3="B",1,)))</f>
        <v>1</v>
      </c>
      <c r="U3" s="49">
        <f t="shared" ref="U3:U4" si="6">IF(K3="A",3,IF(K3="M",2,IF(K3="B",1,)))</f>
        <v>1</v>
      </c>
      <c r="V3" s="49">
        <f t="shared" ref="V3:V4" si="7">IF(L3="A",3,IF(L3="M",2,IF(L3="B",1,)))</f>
        <v>0</v>
      </c>
      <c r="W3" s="49">
        <f t="shared" ref="W3:W4" si="8">IF(M3="A",3,IF(M3="M",2,IF(M3="B",1,)))</f>
        <v>2</v>
      </c>
      <c r="X3" s="49">
        <f t="shared" ref="X3:X4" si="9">IF(N3="A",3,IF(N3="M",2,IF(N3="B",1,)))</f>
        <v>1</v>
      </c>
      <c r="Y3" s="49">
        <f t="shared" ref="Y3:Y4" si="10">IF(O3="A",3,IF(O3="M",2,IF(O3="B",1,)))</f>
        <v>1</v>
      </c>
      <c r="Z3" s="49">
        <f t="shared" ref="Z3:Z4" si="11">IF(P3="A",3,IF(P3="M",2,IF(P3="B",1,)))</f>
        <v>1</v>
      </c>
      <c r="AA3" s="50">
        <f t="shared" ref="AA3:AA4" si="12">(AVERAGE(Q3:Z3))</f>
        <v>1.5</v>
      </c>
      <c r="AB3" s="51"/>
    </row>
    <row r="4" spans="1:28" ht="102">
      <c r="A4" s="2" t="s">
        <v>228</v>
      </c>
      <c r="B4" s="2" t="s">
        <v>229</v>
      </c>
      <c r="C4" s="2" t="s">
        <v>227</v>
      </c>
      <c r="D4" s="2" t="s">
        <v>221</v>
      </c>
      <c r="E4" s="4" t="s">
        <v>222</v>
      </c>
      <c r="F4" s="4" t="s">
        <v>230</v>
      </c>
      <c r="G4" s="25" t="s">
        <v>23</v>
      </c>
      <c r="H4" s="25" t="s">
        <v>22</v>
      </c>
      <c r="I4" s="25" t="s">
        <v>23</v>
      </c>
      <c r="J4" s="25" t="s">
        <v>24</v>
      </c>
      <c r="K4" s="25" t="s">
        <v>24</v>
      </c>
      <c r="L4" s="4" t="s">
        <v>224</v>
      </c>
      <c r="M4" s="25" t="s">
        <v>22</v>
      </c>
      <c r="N4" s="25" t="s">
        <v>24</v>
      </c>
      <c r="O4" s="25" t="s">
        <v>24</v>
      </c>
      <c r="P4" s="25" t="s">
        <v>24</v>
      </c>
      <c r="Q4" s="49">
        <f t="shared" si="2"/>
        <v>3</v>
      </c>
      <c r="R4" s="49">
        <f t="shared" si="3"/>
        <v>2</v>
      </c>
      <c r="S4" s="49">
        <f t="shared" si="4"/>
        <v>3</v>
      </c>
      <c r="T4" s="49">
        <f t="shared" si="5"/>
        <v>1</v>
      </c>
      <c r="U4" s="49">
        <f t="shared" si="6"/>
        <v>1</v>
      </c>
      <c r="V4" s="49">
        <f t="shared" si="7"/>
        <v>0</v>
      </c>
      <c r="W4" s="49">
        <f t="shared" si="8"/>
        <v>2</v>
      </c>
      <c r="X4" s="49">
        <f t="shared" si="9"/>
        <v>1</v>
      </c>
      <c r="Y4" s="49">
        <f t="shared" si="10"/>
        <v>1</v>
      </c>
      <c r="Z4" s="49">
        <f t="shared" si="11"/>
        <v>1</v>
      </c>
      <c r="AA4" s="50">
        <f t="shared" si="12"/>
        <v>1.5</v>
      </c>
      <c r="AB4" s="51"/>
    </row>
    <row r="5" spans="1:28">
      <c r="A5" s="38"/>
      <c r="B5" s="38"/>
    </row>
    <row r="6" spans="1:28">
      <c r="A6" s="38"/>
      <c r="B6" s="38"/>
    </row>
    <row r="7" spans="1:28">
      <c r="A7" s="38"/>
      <c r="B7" s="38"/>
      <c r="N7" s="25" t="s">
        <v>183</v>
      </c>
    </row>
    <row r="8" spans="1:28">
      <c r="A8" s="38"/>
      <c r="B8" s="38"/>
      <c r="N8" s="25" t="s">
        <v>183</v>
      </c>
    </row>
    <row r="9" spans="1:28">
      <c r="A9" s="38"/>
      <c r="B9" s="38"/>
      <c r="N9" s="25" t="s">
        <v>183</v>
      </c>
    </row>
    <row r="10" spans="1:28">
      <c r="A10" s="38"/>
      <c r="B10" s="38"/>
    </row>
    <row r="11" spans="1:28">
      <c r="A11" s="38"/>
      <c r="B11" s="38"/>
    </row>
    <row r="12" spans="1:28">
      <c r="A12" s="38"/>
      <c r="B12" s="38"/>
    </row>
    <row r="13" spans="1:28">
      <c r="A13" s="38"/>
      <c r="B13" s="38"/>
    </row>
    <row r="14" spans="1:28">
      <c r="A14" s="38"/>
      <c r="B14" s="38"/>
    </row>
    <row r="15" spans="1:28">
      <c r="A15" s="38"/>
      <c r="B15" s="38"/>
    </row>
    <row r="16" spans="1:28">
      <c r="A16" s="38"/>
      <c r="B16" s="38"/>
    </row>
    <row r="17" spans="1:2">
      <c r="A17" s="38"/>
      <c r="B17" s="38"/>
    </row>
    <row r="18" spans="1:2">
      <c r="A18" s="38"/>
      <c r="B18" s="38"/>
    </row>
    <row r="19" spans="1:2">
      <c r="A19" s="38"/>
      <c r="B19" s="38"/>
    </row>
    <row r="20" spans="1:2">
      <c r="A20" s="38"/>
      <c r="B20" s="38"/>
    </row>
    <row r="21" spans="1:2">
      <c r="A21" s="38"/>
      <c r="B21" s="38"/>
    </row>
    <row r="22" spans="1:2">
      <c r="A22" s="38"/>
      <c r="B22" s="38"/>
    </row>
  </sheetData>
  <mergeCells count="1">
    <mergeCell ref="Q1:Z1"/>
  </mergeCells>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5.1 AMM_APP_CONTR</vt:lpstr>
      <vt:lpstr>5.4 INFO</vt:lpstr>
      <vt:lpstr>5.2 STAMPA_COM_TRASP</vt:lpstr>
      <vt:lpstr>5.3 AVV_CONT</vt:lpstr>
      <vt:lpstr>5.5 PROVV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Spissu</dc:creator>
  <cp:lastModifiedBy>Marcello Spissu</cp:lastModifiedBy>
  <dcterms:created xsi:type="dcterms:W3CDTF">2021-03-13T15:43:30Z</dcterms:created>
  <dcterms:modified xsi:type="dcterms:W3CDTF">2021-03-29T14:28:07Z</dcterms:modified>
</cp:coreProperties>
</file>